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M19" i="2" l="1"/>
  <c r="N19" i="2"/>
  <c r="N18" i="2"/>
  <c r="M18" i="2"/>
  <c r="M17" i="2"/>
  <c r="N17" i="2" s="1"/>
  <c r="M16" i="2"/>
  <c r="N16" i="2" s="1"/>
  <c r="G40" i="2"/>
  <c r="F40" i="2"/>
  <c r="G39" i="2"/>
  <c r="F39" i="2"/>
  <c r="F36" i="2"/>
  <c r="G36" i="2" s="1"/>
  <c r="F35" i="2"/>
  <c r="G35" i="2" s="1"/>
  <c r="F34" i="2" l="1"/>
  <c r="F33" i="2"/>
  <c r="G33" i="2" s="1"/>
  <c r="F28" i="2"/>
  <c r="G28" i="2" s="1"/>
  <c r="F27" i="2"/>
  <c r="G27" i="2" s="1"/>
  <c r="F26" i="2"/>
  <c r="G26" i="2" s="1"/>
  <c r="G25" i="2"/>
  <c r="F25" i="2"/>
  <c r="G24" i="2"/>
  <c r="F24" i="2"/>
  <c r="G23" i="2"/>
  <c r="F23" i="2"/>
  <c r="A74" i="5" l="1"/>
  <c r="G34" i="2"/>
  <c r="A76" i="5" s="1"/>
  <c r="F32" i="2"/>
  <c r="G32" i="2" s="1"/>
  <c r="G22" i="2" l="1"/>
  <c r="F22" i="2"/>
  <c r="G21" i="2"/>
  <c r="F21" i="2"/>
  <c r="F20" i="2"/>
  <c r="G20" i="2" s="1"/>
  <c r="F19" i="2"/>
  <c r="G19" i="2" s="1"/>
  <c r="F18" i="2"/>
  <c r="F17" i="2"/>
  <c r="G17" i="2" s="1"/>
  <c r="B6" i="2"/>
  <c r="F16" i="2"/>
  <c r="G16" i="2" l="1"/>
  <c r="L20" i="2" s="1"/>
  <c r="A80" i="5"/>
  <c r="G18" i="2"/>
  <c r="G2" i="1"/>
  <c r="A82" i="5" l="1"/>
  <c r="E29" i="2" s="1"/>
  <c r="B6" i="3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<sst xmlns="http://schemas.openxmlformats.org/spreadsheetml/2006/main" count="397" uniqueCount="255">
  <si>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</si>
  <si>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</si>
  <si>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</si>
  <si>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</si>
  <si>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</si>
  <si>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</si>
  <si>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</si>
  <si>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</si>
  <si>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</si>
  <si>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</si>
  <si>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</si>
  <si>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</si>
  <si>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</si>
  <si>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</si>
  <si>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</si>
  <si>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</si>
  <si>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</si>
  <si>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</si>
  <si>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</si>
  <si>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</si>
  <si>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</si>
  <si>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</si>
  <si>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</si>
  <si>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</si>
  <si>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</si>
  <si>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</si>
  <si>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</si>
  <si>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</si>
  <si>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</si>
  <si>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</si>
  <si>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</si>
  <si>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</si>
  <si>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</si>
  <si>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</si>
  <si>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</si>
  <si>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</si>
  <si>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</si>
  <si>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</si>
  <si>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</si>
  <si>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</si>
  <si>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</si>
  <si>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</si>
  <si>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</si>
  <si>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</si>
  <si>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</si>
  <si>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</si>
  <si>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</si>
  <si>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</si>
  <si>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</si>
  <si>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</si>
  <si>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</si>
  <si>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</si>
  <si>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</si>
  <si>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</si>
  <si>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</si>
  <si>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</si>
  <si>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</si>
  <si>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</si>
  <si>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</si>
  <si>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</si>
  <si>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</si>
  <si>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</si>
  <si>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</si>
  <si>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</si>
  <si>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</si>
  <si>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</si>
  <si>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</si>
  <si>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</si>
  <si>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</si>
  <si>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</si>
  <si>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</si>
  <si>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</si>
  <si>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</si>
  <si>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</si>
  <si>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</si>
  <si>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</si>
  <si>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</si>
  <si>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</si>
  <si>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</si>
  <si>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</si>
  <si>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</si>
  <si>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</si>
  <si>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</si>
  <si>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</si>
  <si>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</si>
  <si>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</si>
  <si>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</si>
  <si>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</si>
  <si>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</si>
  <si>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</si>
  <si>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</si>
  <si>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</si>
  <si>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</si>
  <si>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</si>
  <si>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</si>
  <si>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</si>
  <si>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</si>
  <si>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</si>
  <si>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</si>
  <si>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</si>
  <si>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</si>
  <si>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</si>
  <si>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</si>
  <si>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</si>
  <si>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</si>
  <si>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</si>
  <si>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</si>
  <si>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</si>
  <si>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</si>
  <si>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</si>
  <si>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</si>
  <si>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</si>
  <si>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</si>
  <si>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</si>
  <si>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</si>
  <si>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</si>
  <si>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</si>
  <si>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</si>
  <si>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</si>
  <si>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</si>
  <si>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</si>
  <si>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</si>
  <si>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</si>
  <si>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</si>
  <si>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</si>
  <si>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</si>
  <si>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</si>
  <si>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</si>
  <si>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</si>
  <si>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</si>
  <si>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</si>
  <si>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</si>
  <si>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</si>
  <si>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</si>
  <si>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</si>
  <si>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</si>
  <si>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</si>
  <si>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</si>
  <si>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</si>
  <si>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</si>
  <si>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</si>
  <si>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</si>
  <si>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</si>
  <si>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</si>
  <si>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</si>
  <si>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</si>
  <si>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</si>
  <si>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</si>
  <si>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</si>
  <si>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</si>
  <si>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</si>
  <si>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</si>
  <si>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</si>
  <si>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</si>
  <si>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</si>
  <si>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</si>
  <si>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</si>
  <si>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</si>
  <si>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</si>
  <si>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</si>
  <si>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</si>
  <si>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</si>
  <si>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</si>
  <si>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</si>
  <si>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</si>
  <si>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</si>
  <si>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</si>
  <si>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</si>
  <si>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</si>
  <si>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</si>
  <si>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</si>
  <si>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</si>
  <si>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</si>
  <si>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</si>
  <si>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</si>
  <si>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</si>
  <si>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</si>
  <si>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</si>
  <si>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</si>
  <si>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</si>
  <si>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</si>
  <si>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</si>
  <si>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</si>
  <si>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</si>
  <si>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</si>
  <si>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</si>
  <si>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</si>
  <si>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</si>
  <si>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</si>
  <si>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</si>
  <si>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</si>
  <si>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</si>
  <si>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</si>
  <si>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</si>
  <si>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</si>
  <si>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</si>
  <si>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</si>
  <si>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</si>
  <si>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</si>
  <si>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</si>
  <si>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</si>
  <si>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Bachelor of Science</t>
  </si>
  <si>
    <t>Business</t>
  </si>
  <si>
    <t>COMS 1203, Oral Communication</t>
  </si>
  <si>
    <t>ART 2503 Fine Arts – Visual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</si>
  <si>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</si>
  <si>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r>
      <t xml:space="preserve">MATH 2143, Business Calculus </t>
    </r>
    <r>
      <rPr>
        <sz val="11"/>
        <color rgb="FFFF0000"/>
        <rFont val="Calibri"/>
        <family val="2"/>
        <scheme val="minor"/>
      </rPr>
      <t>(C or better required)</t>
    </r>
  </si>
  <si>
    <t>MATH 2143, Business Calculus</t>
  </si>
  <si>
    <t>College of Business Core Courses (39 hours):</t>
  </si>
  <si>
    <t>ACCT 2033, Introduction to Financial Accounting</t>
  </si>
  <si>
    <t>ACCT 2133, Introduction to Managerial Accounting</t>
  </si>
  <si>
    <t>BCOM 2563, Business Communication</t>
  </si>
  <si>
    <t>CIT 3013, Management Information Systems</t>
  </si>
  <si>
    <t>CIT 3523, Operations Management</t>
  </si>
  <si>
    <t>ECON 2113, Business Statistics I</t>
  </si>
  <si>
    <t>ECON 2323, Principles of Microeconomics</t>
  </si>
  <si>
    <t>FIN 3713, Business Finance</t>
  </si>
  <si>
    <t>LAW 2023, Legal Environment of Business</t>
  </si>
  <si>
    <t>MGMT 3153, Organizational Behavior</t>
  </si>
  <si>
    <t>MGMT 4813, Strategic Management</t>
  </si>
  <si>
    <t>MKTG 3013, Marketing</t>
  </si>
  <si>
    <t>BUS CORE OPTION I</t>
  </si>
  <si>
    <t>CIT 1503, Microcomputer Applications or Proficiency</t>
  </si>
  <si>
    <t>CS 1013, Introduction to Computers</t>
  </si>
  <si>
    <t>College of Business Core GPA:</t>
  </si>
  <si>
    <t>COB GPA CALCULATION</t>
  </si>
  <si>
    <t>BUSN 1003, First Year Experience: Business</t>
  </si>
  <si>
    <t>Management and Marketing</t>
  </si>
  <si>
    <t>Enter upper-level elective here.</t>
  </si>
  <si>
    <t>MGMT 3193, Social Impact Management</t>
  </si>
  <si>
    <t>MGMT 4123, International Management</t>
  </si>
  <si>
    <t>Management</t>
  </si>
  <si>
    <t>MKTG 3023, Applied Research</t>
  </si>
  <si>
    <t>MGMT 3143, Human Resource Management</t>
  </si>
  <si>
    <t xml:space="preserve">                                                               Bachelor of Science in Management</t>
  </si>
  <si>
    <t>International Business</t>
  </si>
  <si>
    <t xml:space="preserve">                                                                  Emphasis: International Business</t>
  </si>
  <si>
    <t>Major Requirements (15 hours):</t>
  </si>
  <si>
    <t>MGMT 3123, Principles of Management</t>
  </si>
  <si>
    <t>MGMT 3613, Leadership</t>
  </si>
  <si>
    <t>MGMT 4163, Small Business Management</t>
  </si>
  <si>
    <t>Emphasis Area (International Business - 18 hours):</t>
  </si>
  <si>
    <t>MKTG 4113, International Marketing</t>
  </si>
  <si>
    <t>ECON 4143, Export Policies &amp; Procedures</t>
  </si>
  <si>
    <t>Emphasis Area (International Business - 18 hours)(cont.):</t>
  </si>
  <si>
    <t>FIN 3813, International Financial Management and Banking</t>
  </si>
  <si>
    <t>MKTG 4133, International Logistics and Outsourcing</t>
  </si>
  <si>
    <t>ECON 4103, International Trade</t>
  </si>
  <si>
    <t>CIT 4453, Global E-Commerce</t>
  </si>
  <si>
    <t>ECON 4363, Global Environmental Policies</t>
  </si>
  <si>
    <t>IB 4133, International Law</t>
  </si>
  <si>
    <t>IB 3013, Global Leadership</t>
  </si>
  <si>
    <t>IB 4283, Internship in International Business Studies</t>
  </si>
  <si>
    <t>IB OPTION I</t>
  </si>
  <si>
    <t>Electives (10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</si>
</sst>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Fill="1"/>
    <xf numFmtId="0" fontId="0" fillId="0" borderId="0" xfId="0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12" fillId="0" borderId="0" xfId="0" applyFont="1"/>
    <xf numFmtId="0" fontId="7" fillId="0" borderId="0" xfId="0" applyFont="1" applyBorder="1"/>
    <xf numFmtId="0" fontId="7" fillId="0" borderId="0" xfId="0" applyFont="1" applyBorder="1"/>
    <xf numFmtId="0" fontId="0" fillId="0" borderId="0" xfId="0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Border="1"/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wrapText="1"/>
    </xf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/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/>
    <xf numFmtId="0" fontId="11" fillId="0" borderId="11" xfId="0" applyFont="1" applyBorder="1"/>
    <xf numFmtId="0" fontId="0" fillId="0" borderId="0" xfId="0" applyBorder="1"/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12" fillId="0" borderId="0" xfId="0" applyFont="1"/>
    <xf numFmtId="0" fontId="3" fillId="2" borderId="1" xfId="0" applyFont="1" applyFill="1" applyBorder="1" applyAlignment="1">
      <alignment vertical="center"/>
    </xf>
    <xf numFmtId="0" fontId="13" fillId="0" borderId="0" xfId="0" applyFont="1"/>
    <xf numFmtId="0" fontId="7" fillId="0" borderId="0" xfId="0" applyFont="1" applyBorder="1"/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Protection="1"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6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5" t="s">
        <v>64</v>
      </c>
      <c r="B2" s="283" t="s">
        <v>231</v>
      </c>
      <c r="C2" s="4"/>
      <c r="D2" s="4"/>
      <c r="E2" s="4"/>
      <c r="F2" s="53" t="s">
        <v>61</v>
      </c>
      <c r="G2" s="171" t="str">
        <f>'Menu Options'!A4</f>
        <v>2015-16</v>
      </c>
      <c r="H2" s="54"/>
      <c r="I2" s="4"/>
      <c r="J2" s="5"/>
    </row>
    <row r="3" spans="1:10" ht="19.5" x14ac:dyDescent="0.3">
      <c r="A3" s="106" t="s">
        <v>55</v>
      </c>
      <c r="B3" s="156"/>
      <c r="C3" s="3"/>
      <c r="D3" s="3"/>
      <c r="E3" s="3"/>
      <c r="F3" s="52" t="s">
        <v>58</v>
      </c>
      <c r="G3" s="214" t="s">
        <v>202</v>
      </c>
      <c r="H3" s="3"/>
      <c r="I3" s="3"/>
      <c r="J3" s="1"/>
    </row>
    <row r="4" spans="1:10" ht="18.75" customHeight="1" x14ac:dyDescent="0.3">
      <c r="A4" s="106" t="s">
        <v>54</v>
      </c>
      <c r="B4" s="156"/>
      <c r="C4" s="3"/>
      <c r="D4" s="3"/>
      <c r="E4" s="3"/>
      <c r="F4" s="21" t="s">
        <v>59</v>
      </c>
      <c r="G4" s="181"/>
      <c r="H4" s="3"/>
      <c r="I4" s="3"/>
      <c r="J4" s="1"/>
    </row>
    <row r="5" spans="1:10" ht="15.75" x14ac:dyDescent="0.25">
      <c r="A5" s="106" t="s">
        <v>56</v>
      </c>
      <c r="B5" s="213" t="s">
        <v>201</v>
      </c>
      <c r="C5" s="3"/>
      <c r="D5" s="3"/>
      <c r="E5" s="3"/>
      <c r="F5" s="21" t="s">
        <v>60</v>
      </c>
      <c r="G5" s="265" t="s">
        <v>227</v>
      </c>
      <c r="H5" s="3"/>
      <c r="I5" s="3"/>
      <c r="J5" s="1"/>
    </row>
    <row r="6" spans="1:10" ht="15.75" x14ac:dyDescent="0.25">
      <c r="A6" s="106" t="s">
        <v>57</v>
      </c>
      <c r="B6" s="313" t="s">
        <v>235</v>
      </c>
      <c r="C6" s="3"/>
      <c r="D6" s="3"/>
      <c r="E6" s="3"/>
      <c r="F6" s="21" t="s">
        <v>62</v>
      </c>
      <c r="G6" s="7"/>
      <c r="H6" s="3"/>
      <c r="I6" s="3"/>
      <c r="J6" s="1"/>
    </row>
    <row r="7" spans="1:10" ht="15.75" x14ac:dyDescent="0.25">
      <c r="A7" s="106" t="s">
        <v>10</v>
      </c>
      <c r="B7" s="6"/>
      <c r="C7" s="3"/>
      <c r="D7" s="3"/>
      <c r="E7" s="3"/>
      <c r="F7" s="21" t="s">
        <v>63</v>
      </c>
      <c r="G7" s="144"/>
      <c r="H7" s="3"/>
      <c r="I7" s="3"/>
      <c r="J7" s="1"/>
    </row>
    <row r="8" spans="1:10" s="39" customFormat="1" ht="15.75" x14ac:dyDescent="0.25">
      <c r="A8" s="106"/>
      <c r="B8" s="43"/>
      <c r="C8" s="42"/>
      <c r="D8" s="42"/>
      <c r="E8" s="42"/>
      <c r="F8" s="124" t="s">
        <v>90</v>
      </c>
      <c r="G8" s="44"/>
      <c r="H8" s="42"/>
      <c r="I8" s="42"/>
      <c r="J8" s="40"/>
    </row>
    <row r="9" spans="1:10" s="39" customFormat="1" ht="17.25" x14ac:dyDescent="0.3">
      <c r="A9" s="139" t="s">
        <v>131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7" t="s">
        <v>35</v>
      </c>
      <c r="B10" s="42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47" t="s">
        <v>184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8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2"/>
      <c r="I13" s="42"/>
      <c r="J13" s="42"/>
    </row>
    <row r="14" spans="1:10" ht="23.25" customHeight="1" thickBot="1" x14ac:dyDescent="0.3">
      <c r="A14" s="89"/>
      <c r="B14" s="22" t="s">
        <v>1</v>
      </c>
      <c r="C14" s="23" t="s">
        <v>0</v>
      </c>
      <c r="D14" s="24" t="s">
        <v>32</v>
      </c>
      <c r="E14" s="25" t="s">
        <v>40</v>
      </c>
      <c r="F14" s="88"/>
      <c r="G14" s="88" t="s">
        <v>1</v>
      </c>
      <c r="H14" s="89" t="s">
        <v>0</v>
      </c>
      <c r="I14" s="89" t="s">
        <v>32</v>
      </c>
      <c r="J14" s="96" t="s">
        <v>40</v>
      </c>
    </row>
    <row r="15" spans="1:10" ht="24" customHeight="1" thickBot="1" x14ac:dyDescent="0.3">
      <c r="A15" s="76" t="s">
        <v>7</v>
      </c>
      <c r="B15" s="50"/>
      <c r="C15" s="45"/>
      <c r="D15" s="45"/>
      <c r="E15" s="75"/>
      <c r="F15" s="81"/>
      <c r="G15" s="81"/>
      <c r="H15" s="81"/>
      <c r="I15" s="81"/>
      <c r="J15" s="112"/>
    </row>
    <row r="16" spans="1:10" ht="24" customHeight="1" thickBot="1" x14ac:dyDescent="0.3">
      <c r="A16" s="263" t="s">
        <v>226</v>
      </c>
      <c r="B16" s="262">
        <v>3</v>
      </c>
      <c r="C16" s="17"/>
      <c r="D16" s="136"/>
      <c r="E16" s="12"/>
    </row>
    <row r="17" spans="1:15" ht="24" customHeight="1" thickBot="1" x14ac:dyDescent="0.3">
      <c r="A17" s="55"/>
      <c r="B17" s="13"/>
      <c r="C17" s="11"/>
      <c r="D17" s="11"/>
      <c r="E17" s="74"/>
    </row>
    <row r="18" spans="1:15" ht="24" customHeight="1" thickBot="1" x14ac:dyDescent="0.3">
      <c r="A18" s="76" t="s">
        <v>8</v>
      </c>
      <c r="B18" s="46"/>
      <c r="C18" s="51"/>
      <c r="D18" s="51"/>
      <c r="E18" s="51"/>
      <c r="F18" s="81"/>
      <c r="G18" s="81"/>
      <c r="H18" s="81"/>
      <c r="I18" s="81"/>
      <c r="J18" s="112"/>
    </row>
    <row r="19" spans="1:15" ht="24" customHeight="1" thickBot="1" x14ac:dyDescent="0.3">
      <c r="A19" s="103" t="s">
        <v>6</v>
      </c>
      <c r="B19" s="47"/>
      <c r="C19" s="47"/>
      <c r="D19" s="47"/>
      <c r="E19" s="48"/>
      <c r="F19" s="49" t="s">
        <v>3</v>
      </c>
      <c r="G19" s="47"/>
      <c r="H19" s="47"/>
      <c r="I19" s="47"/>
      <c r="J19" s="48"/>
    </row>
    <row r="20" spans="1:15" ht="24" customHeight="1" thickBot="1" x14ac:dyDescent="0.3">
      <c r="A20" s="104" t="s">
        <v>19</v>
      </c>
      <c r="B20" s="99">
        <v>3</v>
      </c>
      <c r="C20" s="99"/>
      <c r="D20" s="136"/>
      <c r="E20" s="116"/>
      <c r="F20" s="19" t="s">
        <v>29</v>
      </c>
      <c r="G20" s="14"/>
      <c r="H20" s="11"/>
      <c r="I20" s="11"/>
      <c r="J20" s="15"/>
    </row>
    <row r="21" spans="1:15" ht="24" customHeight="1" thickBot="1" x14ac:dyDescent="0.3">
      <c r="A21" s="91" t="s">
        <v>20</v>
      </c>
      <c r="B21" s="99">
        <v>3</v>
      </c>
      <c r="C21" s="99"/>
      <c r="D21" s="136"/>
      <c r="E21" s="116"/>
      <c r="F21" s="243" t="s">
        <v>80</v>
      </c>
      <c r="G21" s="241"/>
      <c r="H21" s="99"/>
      <c r="I21" s="136"/>
      <c r="J21" s="116"/>
    </row>
    <row r="22" spans="1:15" ht="24" customHeight="1" thickBot="1" x14ac:dyDescent="0.3">
      <c r="A22" s="103" t="s">
        <v>5</v>
      </c>
      <c r="B22" s="47"/>
      <c r="C22" s="47"/>
      <c r="D22" s="47"/>
      <c r="E22" s="48"/>
      <c r="F22" s="19" t="s">
        <v>28</v>
      </c>
      <c r="G22" s="14"/>
      <c r="H22" s="11"/>
      <c r="I22" s="11"/>
      <c r="J22" s="12"/>
    </row>
    <row r="23" spans="1:15" ht="24" customHeight="1" thickBot="1" x14ac:dyDescent="0.3">
      <c r="A23" s="239" t="s">
        <v>207</v>
      </c>
      <c r="B23" s="99">
        <v>3</v>
      </c>
      <c r="C23" s="99"/>
      <c r="D23" s="136"/>
      <c r="E23" s="116"/>
      <c r="F23" s="56" t="s">
        <v>80</v>
      </c>
      <c r="G23" s="17"/>
      <c r="H23" s="99"/>
      <c r="I23" s="136"/>
      <c r="J23" s="116"/>
    </row>
    <row r="24" spans="1:15" ht="24" customHeight="1" thickBot="1" x14ac:dyDescent="0.3">
      <c r="A24" s="103" t="s">
        <v>4</v>
      </c>
      <c r="B24" s="47"/>
      <c r="C24" s="47"/>
      <c r="D24" s="47"/>
      <c r="E24" s="48"/>
      <c r="F24" s="49" t="s">
        <v>2</v>
      </c>
      <c r="G24" s="47"/>
      <c r="H24" s="47"/>
      <c r="I24" s="47"/>
      <c r="J24" s="48"/>
      <c r="K24" s="9"/>
      <c r="L24" s="10"/>
      <c r="M24" s="9"/>
      <c r="N24" s="9"/>
      <c r="O24" s="3"/>
    </row>
    <row r="25" spans="1:15" ht="24" customHeight="1" thickBot="1" x14ac:dyDescent="0.3">
      <c r="A25" s="101" t="s">
        <v>185</v>
      </c>
      <c r="B25" s="11"/>
      <c r="C25" s="11"/>
      <c r="D25" s="11"/>
      <c r="E25" s="12"/>
      <c r="F25" s="19" t="s">
        <v>27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3" t="s">
        <v>80</v>
      </c>
      <c r="B26" s="18"/>
      <c r="C26" s="99"/>
      <c r="D26" s="136"/>
      <c r="E26" s="116"/>
      <c r="F26" s="57" t="s">
        <v>80</v>
      </c>
      <c r="G26" s="17"/>
      <c r="H26" s="99"/>
      <c r="I26" s="136"/>
      <c r="J26" s="116"/>
      <c r="K26" s="9"/>
      <c r="L26" s="10"/>
      <c r="M26" s="9"/>
      <c r="N26" s="9"/>
      <c r="O26" s="3"/>
    </row>
    <row r="27" spans="1:15" ht="24" customHeight="1" thickBot="1" x14ac:dyDescent="0.3">
      <c r="A27" s="113" t="s">
        <v>80</v>
      </c>
      <c r="B27" s="17"/>
      <c r="C27" s="99"/>
      <c r="D27" s="136"/>
      <c r="E27" s="116"/>
      <c r="F27" s="19" t="s">
        <v>26</v>
      </c>
      <c r="G27" s="14"/>
      <c r="H27" s="11"/>
      <c r="I27" s="11"/>
      <c r="J27" s="15"/>
    </row>
    <row r="28" spans="1:15" ht="24" customHeight="1" thickBot="1" x14ac:dyDescent="0.3">
      <c r="A28" s="100" t="s">
        <v>180</v>
      </c>
      <c r="B28" s="14"/>
      <c r="C28" s="28"/>
      <c r="D28" s="28"/>
      <c r="E28" s="16"/>
      <c r="F28" s="240" t="s">
        <v>105</v>
      </c>
      <c r="G28" s="238">
        <v>3</v>
      </c>
      <c r="H28" s="99"/>
      <c r="I28" s="136"/>
      <c r="J28" s="116"/>
    </row>
    <row r="29" spans="1:15" ht="24" customHeight="1" thickBot="1" x14ac:dyDescent="0.3">
      <c r="A29" s="113" t="s">
        <v>80</v>
      </c>
      <c r="B29" s="17"/>
      <c r="C29" s="99"/>
      <c r="D29" s="136"/>
      <c r="E29" s="116"/>
      <c r="F29" s="56" t="s">
        <v>80</v>
      </c>
      <c r="G29" s="17"/>
      <c r="H29" s="99"/>
      <c r="I29" s="136"/>
      <c r="J29" s="116"/>
    </row>
    <row r="30" spans="1:15" ht="24" customHeight="1" thickBot="1" x14ac:dyDescent="0.3">
      <c r="A30" s="113" t="s">
        <v>80</v>
      </c>
      <c r="B30" s="17"/>
      <c r="C30" s="99"/>
      <c r="D30" s="136"/>
      <c r="E30" s="116"/>
      <c r="F30" s="188" t="s">
        <v>197</v>
      </c>
      <c r="G30" s="47"/>
      <c r="H30" s="47"/>
      <c r="I30" s="47"/>
      <c r="J30" s="48"/>
    </row>
    <row r="31" spans="1:15" s="66" customFormat="1" ht="24" customHeight="1" thickBot="1" x14ac:dyDescent="0.3">
      <c r="A31" s="111"/>
      <c r="B31" s="77"/>
      <c r="C31" s="77"/>
      <c r="D31" s="77"/>
      <c r="E31" s="78"/>
      <c r="F31" s="242" t="s">
        <v>203</v>
      </c>
      <c r="G31" s="187">
        <v>3</v>
      </c>
      <c r="H31" s="99"/>
      <c r="I31" s="136"/>
      <c r="J31" s="116"/>
    </row>
    <row r="32" spans="1:15" s="66" customFormat="1" ht="24" customHeight="1" thickBot="1" x14ac:dyDescent="0.3">
      <c r="A32" s="111"/>
      <c r="B32" s="77"/>
      <c r="C32" s="77"/>
      <c r="D32" s="77"/>
      <c r="E32" s="77"/>
      <c r="F32" s="111"/>
      <c r="G32" s="77"/>
      <c r="H32" s="77"/>
      <c r="I32" s="77"/>
      <c r="J32" s="77"/>
    </row>
    <row r="33" spans="1:11" s="66" customFormat="1" ht="24" customHeight="1" thickBot="1" x14ac:dyDescent="0.4">
      <c r="A33" s="76" t="s">
        <v>9</v>
      </c>
      <c r="B33" s="31"/>
      <c r="C33" s="29"/>
      <c r="D33" s="32"/>
      <c r="E33" s="33">
        <v>0</v>
      </c>
      <c r="F33" s="76" t="s">
        <v>41</v>
      </c>
      <c r="G33" s="29"/>
      <c r="H33" s="29"/>
      <c r="I33" s="32"/>
      <c r="J33" s="34">
        <v>0</v>
      </c>
    </row>
    <row r="34" spans="1:11" ht="24" customHeight="1" thickBot="1" x14ac:dyDescent="0.4">
      <c r="A34" s="84" t="s">
        <v>127</v>
      </c>
      <c r="B34" s="37"/>
      <c r="C34" s="30"/>
      <c r="D34" s="35"/>
      <c r="E34" s="38">
        <v>0</v>
      </c>
      <c r="F34" s="84" t="s">
        <v>42</v>
      </c>
      <c r="G34" s="30"/>
      <c r="H34" s="30"/>
      <c r="I34" s="35"/>
      <c r="J34" s="36">
        <v>0</v>
      </c>
    </row>
    <row r="35" spans="1:11" ht="24" customHeight="1" thickBot="1" x14ac:dyDescent="0.4">
      <c r="F35" s="76" t="s">
        <v>43</v>
      </c>
      <c r="G35" s="29"/>
      <c r="H35" s="29"/>
      <c r="I35" s="32"/>
      <c r="J35" s="34">
        <v>0</v>
      </c>
    </row>
    <row r="36" spans="1:11" ht="23.25" customHeight="1" thickBot="1" x14ac:dyDescent="0.4">
      <c r="F36" s="137"/>
      <c r="G36" s="137"/>
      <c r="H36" s="137"/>
      <c r="I36" s="137"/>
      <c r="J36" s="138"/>
    </row>
    <row r="37" spans="1:11" s="178" customFormat="1" ht="23.25" customHeight="1" thickBot="1" x14ac:dyDescent="0.3">
      <c r="A37" s="153" t="s">
        <v>135</v>
      </c>
      <c r="B37" s="154"/>
      <c r="C37" s="154"/>
      <c r="D37" s="154"/>
      <c r="E37" s="154"/>
      <c r="F37" s="154"/>
      <c r="G37" s="155"/>
      <c r="H37" s="154"/>
      <c r="I37" s="155"/>
      <c r="J37" s="152"/>
    </row>
    <row r="38" spans="1:11" s="178" customFormat="1" ht="23.25" customHeight="1" thickBot="1" x14ac:dyDescent="0.4">
      <c r="A38" s="165" t="s">
        <v>136</v>
      </c>
      <c r="B38" s="151"/>
      <c r="C38" s="151"/>
      <c r="D38" s="151"/>
      <c r="E38" s="151"/>
      <c r="F38" s="184"/>
      <c r="G38" s="184"/>
      <c r="H38" s="184"/>
      <c r="I38" s="184"/>
      <c r="J38" s="185"/>
    </row>
    <row r="39" spans="1:11" s="178" customFormat="1" ht="23.25" customHeight="1" thickBot="1" x14ac:dyDescent="0.4">
      <c r="A39" s="161" t="s">
        <v>137</v>
      </c>
      <c r="B39" s="150"/>
      <c r="C39" s="150"/>
      <c r="D39" s="150"/>
      <c r="E39" s="150"/>
      <c r="F39" s="182"/>
      <c r="G39" s="182"/>
      <c r="H39" s="182"/>
      <c r="I39" s="182"/>
      <c r="J39" s="183"/>
    </row>
    <row r="40" spans="1:11" ht="24" customHeight="1" thickBot="1" x14ac:dyDescent="0.4">
      <c r="A40" s="161" t="s">
        <v>138</v>
      </c>
      <c r="B40" s="150"/>
      <c r="C40" s="150"/>
      <c r="D40" s="150"/>
      <c r="E40" s="150"/>
      <c r="F40" s="182"/>
      <c r="G40" s="182"/>
      <c r="H40" s="182"/>
      <c r="I40" s="182"/>
      <c r="J40" s="183"/>
    </row>
    <row r="42" spans="1:11" s="157" customFormat="1" x14ac:dyDescent="0.25">
      <c r="K42" s="170"/>
    </row>
    <row r="43" spans="1:11" s="157" customFormat="1" x14ac:dyDescent="0.25">
      <c r="K43" s="170"/>
    </row>
    <row r="44" spans="1:11" x14ac:dyDescent="0.25">
      <c r="K44" s="17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57"/>
    </row>
    <row r="93" spans="11:11" x14ac:dyDescent="0.25">
      <c r="K93" s="157"/>
    </row>
    <row r="94" spans="11:11" x14ac:dyDescent="0.25">
      <c r="K94" s="157"/>
    </row>
    <row r="95" spans="11:11" x14ac:dyDescent="0.25">
      <c r="K95" s="157"/>
    </row>
    <row r="96" spans="11:11" x14ac:dyDescent="0.25">
      <c r="K96" s="157"/>
    </row>
    <row r="97" spans="11:11" x14ac:dyDescent="0.25">
      <c r="K97" s="158"/>
    </row>
    <row r="98" spans="11:11" x14ac:dyDescent="0.25">
      <c r="K98" s="157"/>
    </row>
    <row r="99" spans="11:11" x14ac:dyDescent="0.25">
      <c r="K99" s="157"/>
    </row>
    <row r="100" spans="11:11" x14ac:dyDescent="0.25">
      <c r="K100" s="157"/>
    </row>
    <row r="101" spans="11:11" x14ac:dyDescent="0.25">
      <c r="K101" s="157"/>
    </row>
    <row r="104" spans="11:11" s="27" customFormat="1" x14ac:dyDescent="0.25">
      <c r="K104" s="175"/>
    </row>
    <row r="105" spans="11:11" s="123" customFormat="1" x14ac:dyDescent="0.25">
      <c r="K105" s="175"/>
    </row>
    <row r="106" spans="11:11" s="123" customFormat="1" x14ac:dyDescent="0.25">
      <c r="K106" s="175"/>
    </row>
    <row r="107" spans="11:11" s="27" customFormat="1" x14ac:dyDescent="0.25">
      <c r="K107" s="175"/>
    </row>
    <row r="108" spans="11:11" s="27" customFormat="1" x14ac:dyDescent="0.25">
      <c r="K108" s="175"/>
    </row>
    <row r="109" spans="11:11" s="27" customFormat="1" x14ac:dyDescent="0.25">
      <c r="K109" s="175"/>
    </row>
    <row r="110" spans="11:11" s="27" customFormat="1" x14ac:dyDescent="0.25">
      <c r="K110" s="175"/>
    </row>
    <row r="111" spans="11:11" s="27" customFormat="1" x14ac:dyDescent="0.25">
      <c r="K111" s="175"/>
    </row>
    <row r="112" spans="11:11" s="27" customFormat="1" x14ac:dyDescent="0.25">
      <c r="K112" s="175"/>
    </row>
    <row r="113" spans="11:11" s="27" customFormat="1" x14ac:dyDescent="0.25">
      <c r="K113" s="175"/>
    </row>
    <row r="114" spans="11:11" s="27" customFormat="1" x14ac:dyDescent="0.25">
      <c r="K114" s="175"/>
    </row>
    <row r="115" spans="11:11" s="27" customFormat="1" x14ac:dyDescent="0.25">
      <c r="K115" s="175"/>
    </row>
    <row r="116" spans="11:11" s="27" customFormat="1" x14ac:dyDescent="0.25">
      <c r="K116" s="175"/>
    </row>
    <row r="117" spans="11:11" s="27" customFormat="1" x14ac:dyDescent="0.25">
      <c r="K117" s="175"/>
    </row>
    <row r="118" spans="11:11" s="27" customFormat="1" x14ac:dyDescent="0.25">
      <c r="K118" s="175"/>
    </row>
    <row r="119" spans="11:11" s="27" customFormat="1" x14ac:dyDescent="0.25">
      <c r="K119" s="175"/>
    </row>
    <row r="120" spans="11:11" s="27" customFormat="1" x14ac:dyDescent="0.25">
      <c r="K120" s="175"/>
    </row>
    <row r="121" spans="11:11" s="27" customFormat="1" x14ac:dyDescent="0.25">
      <c r="K121" s="175"/>
    </row>
    <row r="122" spans="11:11" s="27" customFormat="1" x14ac:dyDescent="0.25">
      <c r="K122" s="175"/>
    </row>
    <row r="123" spans="11:11" s="27" customFormat="1" x14ac:dyDescent="0.25">
      <c r="K123" s="175"/>
    </row>
    <row r="124" spans="11:11" s="27" customFormat="1" x14ac:dyDescent="0.25">
      <c r="K124" s="175"/>
    </row>
    <row r="125" spans="11:11" s="27" customFormat="1" x14ac:dyDescent="0.25">
      <c r="K125" s="175"/>
    </row>
    <row r="126" spans="11:11" x14ac:dyDescent="0.25">
      <c r="K126" s="39"/>
    </row>
    <row r="133" spans="11:11" s="123" customFormat="1" x14ac:dyDescent="0.25"/>
    <row r="134" spans="11:11" s="123" customFormat="1" x14ac:dyDescent="0.25"/>
    <row r="135" spans="11:11" s="123" customFormat="1" x14ac:dyDescent="0.25"/>
    <row r="136" spans="11:11" s="123" customFormat="1" x14ac:dyDescent="0.25"/>
    <row r="137" spans="11:11" s="123" customFormat="1" x14ac:dyDescent="0.25"/>
    <row r="138" spans="11:11" s="123" customFormat="1" x14ac:dyDescent="0.25"/>
    <row r="139" spans="11:11" s="123" customFormat="1" x14ac:dyDescent="0.25"/>
    <row r="140" spans="11:11" s="123" customFormat="1" x14ac:dyDescent="0.25"/>
    <row r="141" spans="11:11" s="175" customFormat="1" x14ac:dyDescent="0.25">
      <c r="K141" s="176"/>
    </row>
    <row r="142" spans="11:11" s="175" customFormat="1" x14ac:dyDescent="0.25">
      <c r="K142" s="176"/>
    </row>
    <row r="143" spans="11:11" s="123" customFormat="1" x14ac:dyDescent="0.25"/>
    <row r="144" spans="11:11" s="122" customFormat="1" x14ac:dyDescent="0.25"/>
    <row r="145" spans="11:11" s="122" customFormat="1" x14ac:dyDescent="0.25">
      <c r="K145" s="123"/>
    </row>
    <row r="146" spans="11:11" s="122" customFormat="1" x14ac:dyDescent="0.25">
      <c r="K146" s="123"/>
    </row>
    <row r="147" spans="11:11" s="122" customFormat="1" x14ac:dyDescent="0.25">
      <c r="K147" s="123"/>
    </row>
    <row r="148" spans="11:11" s="122" customFormat="1" x14ac:dyDescent="0.25">
      <c r="K148" s="123"/>
    </row>
    <row r="149" spans="11:11" s="122" customFormat="1" x14ac:dyDescent="0.25">
      <c r="K149" s="123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61" priority="462" operator="containsText" text="d">
      <formula>NOT(ISERROR(SEARCH("d",I32)))</formula>
    </cfRule>
    <cfRule type="containsText" dxfId="160" priority="463" operator="containsText" text="f">
      <formula>NOT(ISERROR(SEARCH("f",I32)))</formula>
    </cfRule>
  </conditionalFormatting>
  <conditionalFormatting sqref="J32">
    <cfRule type="containsText" dxfId="159" priority="246" operator="containsText" text="d">
      <formula>NOT(ISERROR(SEARCH("d",J32)))</formula>
    </cfRule>
    <cfRule type="containsText" dxfId="158" priority="247" operator="containsText" text="f">
      <formula>NOT(ISERROR(SEARCH("f",J32)))</formula>
    </cfRule>
  </conditionalFormatting>
  <conditionalFormatting sqref="E31:E32">
    <cfRule type="containsText" dxfId="157" priority="228" operator="containsText" text="d">
      <formula>NOT(ISERROR(SEARCH("d",E31)))</formula>
    </cfRule>
    <cfRule type="containsText" dxfId="156" priority="229" operator="containsText" text="f">
      <formula>NOT(ISERROR(SEARCH("f",E31)))</formula>
    </cfRule>
  </conditionalFormatting>
  <conditionalFormatting sqref="D31:D32">
    <cfRule type="containsText" dxfId="155" priority="224" operator="containsText" text="d">
      <formula>NOT(ISERROR(SEARCH("d",D31)))</formula>
    </cfRule>
    <cfRule type="containsText" dxfId="154" priority="225" operator="containsText" text="f">
      <formula>NOT(ISERROR(SEARCH("f",D31)))</formula>
    </cfRule>
  </conditionalFormatting>
  <conditionalFormatting sqref="C31:C32">
    <cfRule type="containsText" dxfId="153" priority="220" operator="containsText" text="d">
      <formula>NOT(ISERROR(SEARCH("d",C31)))</formula>
    </cfRule>
    <cfRule type="containsText" dxfId="152" priority="221" operator="containsText" text="f">
      <formula>NOT(ISERROR(SEARCH("f",C31)))</formula>
    </cfRule>
  </conditionalFormatting>
  <conditionalFormatting sqref="D16">
    <cfRule type="containsText" dxfId="151" priority="206" operator="containsText" text="d">
      <formula>NOT(ISERROR(SEARCH("d",D16)))</formula>
    </cfRule>
    <cfRule type="containsText" dxfId="150" priority="207" operator="containsText" text="f">
      <formula>NOT(ISERROR(SEARCH("f",D16)))</formula>
    </cfRule>
  </conditionalFormatting>
  <conditionalFormatting sqref="C16">
    <cfRule type="containsText" dxfId="149" priority="121" operator="containsText" text="F">
      <formula>NOT(ISERROR(SEARCH("F",C16)))</formula>
    </cfRule>
    <cfRule type="containsText" dxfId="148" priority="122" operator="containsText" text="D">
      <formula>NOT(ISERROR(SEARCH("D",C16)))</formula>
    </cfRule>
    <cfRule type="containsText" dxfId="147" priority="147" operator="containsText" text="I">
      <formula>NOT(ISERROR(SEARCH("I",C16)))</formula>
    </cfRule>
  </conditionalFormatting>
  <conditionalFormatting sqref="D20:D21">
    <cfRule type="containsText" dxfId="146" priority="44" operator="containsText" text="d">
      <formula>NOT(ISERROR(SEARCH("d",D20)))</formula>
    </cfRule>
    <cfRule type="containsText" dxfId="145" priority="45" operator="containsText" text="f">
      <formula>NOT(ISERROR(SEARCH("f",D20)))</formula>
    </cfRule>
  </conditionalFormatting>
  <conditionalFormatting sqref="C20:C21">
    <cfRule type="containsText" dxfId="144" priority="41" operator="containsText" text="F">
      <formula>NOT(ISERROR(SEARCH("F",C20)))</formula>
    </cfRule>
    <cfRule type="containsText" dxfId="143" priority="42" operator="containsText" text="D">
      <formula>NOT(ISERROR(SEARCH("D",C20)))</formula>
    </cfRule>
    <cfRule type="containsText" dxfId="142" priority="43" operator="containsText" text="I">
      <formula>NOT(ISERROR(SEARCH("I",C20)))</formula>
    </cfRule>
  </conditionalFormatting>
  <conditionalFormatting sqref="D23">
    <cfRule type="containsText" dxfId="141" priority="39" operator="containsText" text="d">
      <formula>NOT(ISERROR(SEARCH("d",D23)))</formula>
    </cfRule>
    <cfRule type="containsText" dxfId="140" priority="40" operator="containsText" text="f">
      <formula>NOT(ISERROR(SEARCH("f",D23)))</formula>
    </cfRule>
  </conditionalFormatting>
  <conditionalFormatting sqref="C23">
    <cfRule type="containsText" dxfId="139" priority="36" operator="containsText" text="F">
      <formula>NOT(ISERROR(SEARCH("F",C23)))</formula>
    </cfRule>
    <cfRule type="containsText" dxfId="138" priority="37" operator="containsText" text="D">
      <formula>NOT(ISERROR(SEARCH("D",C23)))</formula>
    </cfRule>
    <cfRule type="containsText" dxfId="137" priority="38" operator="containsText" text="I">
      <formula>NOT(ISERROR(SEARCH("I",C23)))</formula>
    </cfRule>
  </conditionalFormatting>
  <conditionalFormatting sqref="D26:D27">
    <cfRule type="containsText" dxfId="136" priority="34" operator="containsText" text="d">
      <formula>NOT(ISERROR(SEARCH("d",D26)))</formula>
    </cfRule>
    <cfRule type="containsText" dxfId="135" priority="35" operator="containsText" text="f">
      <formula>NOT(ISERROR(SEARCH("f",D26)))</formula>
    </cfRule>
  </conditionalFormatting>
  <conditionalFormatting sqref="C26:C27">
    <cfRule type="containsText" dxfId="134" priority="31" operator="containsText" text="F">
      <formula>NOT(ISERROR(SEARCH("F",C26)))</formula>
    </cfRule>
    <cfRule type="containsText" dxfId="133" priority="32" operator="containsText" text="D">
      <formula>NOT(ISERROR(SEARCH("D",C26)))</formula>
    </cfRule>
    <cfRule type="containsText" dxfId="132" priority="33" operator="containsText" text="I">
      <formula>NOT(ISERROR(SEARCH("I",C26)))</formula>
    </cfRule>
  </conditionalFormatting>
  <conditionalFormatting sqref="D29:D30">
    <cfRule type="containsText" dxfId="131" priority="29" operator="containsText" text="d">
      <formula>NOT(ISERROR(SEARCH("d",D29)))</formula>
    </cfRule>
    <cfRule type="containsText" dxfId="130" priority="30" operator="containsText" text="f">
      <formula>NOT(ISERROR(SEARCH("f",D29)))</formula>
    </cfRule>
  </conditionalFormatting>
  <conditionalFormatting sqref="C29:C30">
    <cfRule type="containsText" dxfId="129" priority="26" operator="containsText" text="F">
      <formula>NOT(ISERROR(SEARCH("F",C29)))</formula>
    </cfRule>
    <cfRule type="containsText" dxfId="128" priority="27" operator="containsText" text="D">
      <formula>NOT(ISERROR(SEARCH("D",C29)))</formula>
    </cfRule>
    <cfRule type="containsText" dxfId="127" priority="28" operator="containsText" text="I">
      <formula>NOT(ISERROR(SEARCH("I",C29)))</formula>
    </cfRule>
  </conditionalFormatting>
  <conditionalFormatting sqref="I21">
    <cfRule type="containsText" dxfId="126" priority="24" operator="containsText" text="d">
      <formula>NOT(ISERROR(SEARCH("d",I21)))</formula>
    </cfRule>
    <cfRule type="containsText" dxfId="125" priority="25" operator="containsText" text="f">
      <formula>NOT(ISERROR(SEARCH("f",I21)))</formula>
    </cfRule>
  </conditionalFormatting>
  <conditionalFormatting sqref="H21">
    <cfRule type="containsText" dxfId="124" priority="21" operator="containsText" text="F">
      <formula>NOT(ISERROR(SEARCH("F",H21)))</formula>
    </cfRule>
    <cfRule type="containsText" dxfId="123" priority="22" operator="containsText" text="D">
      <formula>NOT(ISERROR(SEARCH("D",H21)))</formula>
    </cfRule>
    <cfRule type="containsText" dxfId="122" priority="23" operator="containsText" text="I">
      <formula>NOT(ISERROR(SEARCH("I",H21)))</formula>
    </cfRule>
  </conditionalFormatting>
  <conditionalFormatting sqref="I23">
    <cfRule type="containsText" dxfId="121" priority="19" operator="containsText" text="d">
      <formula>NOT(ISERROR(SEARCH("d",I23)))</formula>
    </cfRule>
    <cfRule type="containsText" dxfId="120" priority="20" operator="containsText" text="f">
      <formula>NOT(ISERROR(SEARCH("f",I23)))</formula>
    </cfRule>
  </conditionalFormatting>
  <conditionalFormatting sqref="H23">
    <cfRule type="containsText" dxfId="119" priority="16" operator="containsText" text="F">
      <formula>NOT(ISERROR(SEARCH("F",H23)))</formula>
    </cfRule>
    <cfRule type="containsText" dxfId="118" priority="17" operator="containsText" text="D">
      <formula>NOT(ISERROR(SEARCH("D",H23)))</formula>
    </cfRule>
    <cfRule type="containsText" dxfId="117" priority="18" operator="containsText" text="I">
      <formula>NOT(ISERROR(SEARCH("I",H23)))</formula>
    </cfRule>
  </conditionalFormatting>
  <conditionalFormatting sqref="I26">
    <cfRule type="containsText" dxfId="116" priority="14" operator="containsText" text="d">
      <formula>NOT(ISERROR(SEARCH("d",I26)))</formula>
    </cfRule>
    <cfRule type="containsText" dxfId="115" priority="15" operator="containsText" text="f">
      <formula>NOT(ISERROR(SEARCH("f",I26)))</formula>
    </cfRule>
  </conditionalFormatting>
  <conditionalFormatting sqref="H26">
    <cfRule type="containsText" dxfId="114" priority="11" operator="containsText" text="F">
      <formula>NOT(ISERROR(SEARCH("F",H26)))</formula>
    </cfRule>
    <cfRule type="containsText" dxfId="113" priority="12" operator="containsText" text="D">
      <formula>NOT(ISERROR(SEARCH("D",H26)))</formula>
    </cfRule>
    <cfRule type="containsText" dxfId="112" priority="13" operator="containsText" text="I">
      <formula>NOT(ISERROR(SEARCH("I",H26)))</formula>
    </cfRule>
  </conditionalFormatting>
  <conditionalFormatting sqref="I28:I29">
    <cfRule type="containsText" dxfId="111" priority="9" operator="containsText" text="d">
      <formula>NOT(ISERROR(SEARCH("d",I28)))</formula>
    </cfRule>
    <cfRule type="containsText" dxfId="110" priority="10" operator="containsText" text="f">
      <formula>NOT(ISERROR(SEARCH("f",I28)))</formula>
    </cfRule>
  </conditionalFormatting>
  <conditionalFormatting sqref="H28:H29">
    <cfRule type="containsText" dxfId="109" priority="6" operator="containsText" text="F">
      <formula>NOT(ISERROR(SEARCH("F",H28)))</formula>
    </cfRule>
    <cfRule type="containsText" dxfId="108" priority="7" operator="containsText" text="D">
      <formula>NOT(ISERROR(SEARCH("D",H28)))</formula>
    </cfRule>
    <cfRule type="containsText" dxfId="107" priority="8" operator="containsText" text="I">
      <formula>NOT(ISERROR(SEARCH("I",H28)))</formula>
    </cfRule>
  </conditionalFormatting>
  <conditionalFormatting sqref="I31">
    <cfRule type="containsText" dxfId="106" priority="4" operator="containsText" text="d">
      <formula>NOT(ISERROR(SEARCH("d",I31)))</formula>
    </cfRule>
    <cfRule type="containsText" dxfId="105" priority="5" operator="containsText" text="f">
      <formula>NOT(ISERROR(SEARCH("f",I31)))</formula>
    </cfRule>
  </conditionalFormatting>
  <conditionalFormatting sqref="H31">
    <cfRule type="containsText" dxfId="104" priority="1" operator="containsText" text="F">
      <formula>NOT(ISERROR(SEARCH("F",H31)))</formula>
    </cfRule>
    <cfRule type="containsText" dxfId="103" priority="2" operator="containsText" text="D">
      <formula>NOT(ISERROR(SEARCH("D",H31)))</formula>
    </cfRule>
    <cfRule type="containsText" dxfId="102" priority="3" operator="containsText" text="I">
      <formula>NOT(ISERROR(SEARCH("I",H31)))</formula>
    </cfRule>
  </conditionalFormatting>
  <dataValidations count="5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 G21">
      <formula1>0</formula1>
      <formula2>12</formula2>
    </dataValidation>
    <dataValidation type="textLength" operator="equal" allowBlank="1" showInputMessage="1" showErrorMessage="1" sqref="A16 A20:A21 G5 B2 A23 G2:G3 B5 B6">
      <formula1>A2</formula1>
    </dataValidation>
    <dataValidation type="whole" operator="equal" allowBlank="1" showInputMessage="1" showErrorMessage="1" sqref="B20:B21 G31 B23 G28 B16">
      <formula1>3</formula1>
    </dataValidation>
    <dataValidation type="textLength" operator="equal" allowBlank="1" showInputMessage="1" showErrorMessage="1" sqref="F28 F31">
      <formula1>F28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Options'!$B$62:$B$64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7" width="12.85546875" style="192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41"/>
      <c r="B1" s="42"/>
      <c r="C1" s="39"/>
      <c r="D1" s="39"/>
      <c r="E1" s="39"/>
      <c r="F1" s="193"/>
      <c r="G1" s="193"/>
      <c r="H1" s="41"/>
      <c r="I1" s="39"/>
      <c r="J1" s="42"/>
      <c r="K1" s="39"/>
      <c r="L1" s="42"/>
    </row>
    <row r="2" spans="1:15" ht="26.25" x14ac:dyDescent="0.4">
      <c r="A2" s="105" t="s">
        <v>64</v>
      </c>
      <c r="B2" s="54" t="str">
        <f>'General Education Requirements'!$B$2</f>
        <v>Management</v>
      </c>
      <c r="C2" s="4"/>
      <c r="D2" s="4"/>
      <c r="E2" s="4"/>
      <c r="F2" s="194"/>
      <c r="G2" s="194"/>
      <c r="H2" s="53" t="s">
        <v>61</v>
      </c>
      <c r="I2" s="172" t="str">
        <f>'General Education Requirements'!$G$2</f>
        <v>2015-16</v>
      </c>
      <c r="J2" s="54"/>
      <c r="K2" s="4"/>
      <c r="L2" s="5"/>
    </row>
    <row r="3" spans="1:15" ht="19.5" x14ac:dyDescent="0.3">
      <c r="A3" s="106" t="s">
        <v>55</v>
      </c>
      <c r="B3" s="156">
        <f>'General Education Requirements'!$B$3</f>
        <v>0</v>
      </c>
      <c r="C3" s="42"/>
      <c r="D3" s="42"/>
      <c r="E3" s="42"/>
      <c r="F3" s="194"/>
      <c r="G3" s="194"/>
      <c r="H3" s="52" t="s">
        <v>58</v>
      </c>
      <c r="I3" s="43" t="str">
        <f>'General Education Requirements'!$G$3</f>
        <v>Business</v>
      </c>
      <c r="J3" s="42"/>
      <c r="K3" s="42"/>
      <c r="L3" s="40"/>
    </row>
    <row r="4" spans="1:15" ht="18.75" customHeight="1" x14ac:dyDescent="0.3">
      <c r="A4" s="106" t="s">
        <v>54</v>
      </c>
      <c r="B4" s="156">
        <f>'General Education Requirements'!$B$4</f>
        <v>0</v>
      </c>
      <c r="C4" s="42"/>
      <c r="D4" s="42"/>
      <c r="E4" s="42"/>
      <c r="F4" s="194"/>
      <c r="G4" s="194"/>
      <c r="H4" s="52" t="s">
        <v>59</v>
      </c>
      <c r="I4" s="181">
        <f>'General Education Requirements'!$G$4</f>
        <v>0</v>
      </c>
      <c r="J4" s="42"/>
      <c r="K4" s="42"/>
      <c r="L4" s="40"/>
    </row>
    <row r="5" spans="1:15" ht="15.75" x14ac:dyDescent="0.25">
      <c r="A5" s="106" t="s">
        <v>56</v>
      </c>
      <c r="B5" s="43" t="str">
        <f>'General Education Requirements'!$B$5</f>
        <v>Bachelor of Science</v>
      </c>
      <c r="C5" s="42"/>
      <c r="D5" s="42"/>
      <c r="E5" s="42"/>
      <c r="F5" s="194"/>
      <c r="G5" s="194"/>
      <c r="H5" s="52" t="s">
        <v>60</v>
      </c>
      <c r="I5" s="7" t="str">
        <f>'General Education Requirements'!$G$5</f>
        <v>Management and Marketing</v>
      </c>
      <c r="J5" s="42"/>
      <c r="K5" s="42"/>
      <c r="L5" s="40"/>
    </row>
    <row r="6" spans="1:15" ht="15.75" x14ac:dyDescent="0.25">
      <c r="A6" s="106" t="s">
        <v>57</v>
      </c>
      <c r="B6" s="71" t="str">
        <f>'General Education Requirements'!$B$6</f>
        <v>International Business</v>
      </c>
      <c r="C6" s="42"/>
      <c r="D6" s="42"/>
      <c r="E6" s="42"/>
      <c r="F6" s="194"/>
      <c r="G6" s="194"/>
      <c r="H6" s="52" t="s">
        <v>62</v>
      </c>
      <c r="I6" s="7">
        <f>'General Education Requirements'!$G$6</f>
        <v>0</v>
      </c>
      <c r="J6" s="42"/>
      <c r="K6" s="42"/>
      <c r="L6" s="40"/>
    </row>
    <row r="7" spans="1:15" ht="15.75" x14ac:dyDescent="0.25">
      <c r="A7" s="106" t="s">
        <v>10</v>
      </c>
      <c r="B7" s="43">
        <f>'General Education Requirements'!$B$7</f>
        <v>0</v>
      </c>
      <c r="C7" s="42"/>
      <c r="D7" s="69"/>
      <c r="E7" s="42"/>
      <c r="F7" s="194"/>
      <c r="G7" s="194"/>
      <c r="H7" s="52" t="s">
        <v>63</v>
      </c>
      <c r="I7" s="143">
        <f>'General Education Requirements'!$G$7</f>
        <v>0</v>
      </c>
      <c r="J7" s="42"/>
      <c r="K7" s="42"/>
      <c r="L7" s="40"/>
    </row>
    <row r="8" spans="1:15" ht="15.75" x14ac:dyDescent="0.25">
      <c r="A8" s="106"/>
      <c r="B8" s="43"/>
      <c r="C8" s="42"/>
      <c r="D8" s="42"/>
      <c r="E8" s="42"/>
      <c r="F8" s="194"/>
      <c r="G8" s="194"/>
      <c r="H8" s="125" t="s">
        <v>90</v>
      </c>
      <c r="I8" s="44">
        <f>'General Education Requirements'!$G$8</f>
        <v>0</v>
      </c>
      <c r="J8" s="42"/>
      <c r="K8" s="42"/>
      <c r="L8" s="40"/>
    </row>
    <row r="9" spans="1:15" ht="17.25" x14ac:dyDescent="0.3">
      <c r="A9" s="140" t="s">
        <v>131</v>
      </c>
      <c r="B9" s="69">
        <f>'General Education Requirements'!$B$9</f>
        <v>0</v>
      </c>
      <c r="C9" s="42"/>
      <c r="D9" s="42"/>
      <c r="E9" s="42"/>
      <c r="F9" s="194"/>
      <c r="G9" s="194"/>
      <c r="J9" s="42"/>
      <c r="K9" s="42"/>
      <c r="L9" s="40"/>
      <c r="O9" s="126"/>
    </row>
    <row r="10" spans="1:15" ht="17.25" x14ac:dyDescent="0.3">
      <c r="A10" s="107" t="s">
        <v>35</v>
      </c>
      <c r="B10" s="42">
        <f>'General Education Requirements'!$B$10</f>
        <v>0</v>
      </c>
      <c r="C10" s="42"/>
      <c r="D10" s="42"/>
      <c r="E10" s="42"/>
      <c r="F10" s="194"/>
      <c r="G10" s="194"/>
      <c r="H10" s="52"/>
      <c r="I10" s="44"/>
      <c r="J10" s="42"/>
      <c r="K10" s="42"/>
      <c r="L10" s="40"/>
    </row>
    <row r="11" spans="1:15" x14ac:dyDescent="0.25">
      <c r="A11" s="148" t="s">
        <v>184</v>
      </c>
      <c r="B11" s="39"/>
      <c r="C11" s="42"/>
      <c r="D11" s="42"/>
      <c r="E11" s="42"/>
      <c r="F11" s="194"/>
      <c r="G11" s="194"/>
      <c r="H11" s="39"/>
      <c r="I11" s="42"/>
      <c r="J11" s="42"/>
      <c r="K11" s="42"/>
      <c r="L11" s="40"/>
    </row>
    <row r="12" spans="1:15" ht="15.75" thickBot="1" x14ac:dyDescent="0.3">
      <c r="A12" s="108"/>
      <c r="B12" s="41"/>
      <c r="C12" s="41"/>
      <c r="D12" s="41"/>
      <c r="E12" s="41"/>
      <c r="F12" s="193"/>
      <c r="G12" s="193"/>
      <c r="H12" s="41"/>
      <c r="I12" s="41"/>
      <c r="J12" s="41"/>
      <c r="K12" s="41"/>
      <c r="L12" s="26"/>
    </row>
    <row r="13" spans="1:15" ht="15.75" thickBot="1" x14ac:dyDescent="0.3">
      <c r="A13" s="69"/>
      <c r="B13" s="69"/>
      <c r="C13" s="69"/>
      <c r="D13" s="69"/>
      <c r="E13" s="69"/>
      <c r="F13" s="194"/>
      <c r="G13" s="194"/>
      <c r="H13" s="69"/>
      <c r="I13" s="69"/>
      <c r="J13" s="69"/>
      <c r="K13" s="69"/>
      <c r="L13" s="69"/>
      <c r="M13" s="69"/>
    </row>
    <row r="14" spans="1:15" ht="23.25" customHeight="1" thickBot="1" x14ac:dyDescent="0.3">
      <c r="A14" s="204"/>
      <c r="B14" s="203" t="s">
        <v>1</v>
      </c>
      <c r="C14" s="203" t="s">
        <v>0</v>
      </c>
      <c r="D14" s="204" t="s">
        <v>32</v>
      </c>
      <c r="E14" s="205" t="s">
        <v>40</v>
      </c>
      <c r="F14" s="199"/>
      <c r="G14" s="209"/>
      <c r="H14" s="88"/>
      <c r="I14" s="88" t="s">
        <v>1</v>
      </c>
      <c r="J14" s="88" t="s">
        <v>0</v>
      </c>
      <c r="K14" s="89" t="s">
        <v>32</v>
      </c>
      <c r="L14" s="96" t="s">
        <v>40</v>
      </c>
      <c r="M14" s="199"/>
      <c r="N14" s="198"/>
    </row>
    <row r="15" spans="1:15" ht="24" customHeight="1" thickBot="1" x14ac:dyDescent="0.3">
      <c r="A15" s="247" t="s">
        <v>208</v>
      </c>
      <c r="B15" s="206"/>
      <c r="C15" s="206"/>
      <c r="D15" s="206"/>
      <c r="E15" s="208"/>
      <c r="F15" s="206"/>
      <c r="G15" s="208"/>
      <c r="H15" s="315" t="s">
        <v>244</v>
      </c>
      <c r="I15" s="294"/>
      <c r="J15" s="45"/>
      <c r="K15" s="45"/>
      <c r="L15" s="197"/>
      <c r="M15" s="285"/>
      <c r="N15" s="286"/>
    </row>
    <row r="16" spans="1:15" ht="24" customHeight="1" thickBot="1" x14ac:dyDescent="0.3">
      <c r="A16" s="254" t="s">
        <v>209</v>
      </c>
      <c r="B16" s="201">
        <v>3</v>
      </c>
      <c r="C16" s="202"/>
      <c r="D16" s="207"/>
      <c r="E16" s="201"/>
      <c r="F16" s="201" t="str">
        <f>IF(C16="A",B16,IF(C16="B",B16,IF(C16="C",B16,IF(C16="D",B16,IF(C16="F",B16,IF(C16="P",B16,""))))))</f>
        <v/>
      </c>
      <c r="G16" s="201" t="str">
        <f>IF(C16="A",4*F16,IF(C16="B",3*F16,IF(C16="C",2*F16,IF(C16="D",1*F16,IF(C16="F",0*F16,IF(C16="P",4*F16,""))))))</f>
        <v/>
      </c>
      <c r="H16" s="317" t="s">
        <v>245</v>
      </c>
      <c r="I16" s="304">
        <v>3</v>
      </c>
      <c r="J16" s="305"/>
      <c r="K16" s="309"/>
      <c r="L16" s="304"/>
      <c r="M16" s="304" t="str">
        <f t="shared" ref="M16:M18" si="0">IF(J16="A",I16,IF(J16="B",I16,IF(J16="C",I16,IF(J16="D",I16,IF(J16="F",I16,IF(J16="P",I16,""))))))</f>
        <v/>
      </c>
      <c r="N16" s="304" t="str">
        <f t="shared" ref="N16:N18" si="1">IF(J16="A",4*M16,IF(J16="B",3*M16,IF(J16="C",2*M16,IF(J16="D",1*M16,IF(J16="F",0*M16,IF(J16="P",4*M16,""))))))</f>
        <v/>
      </c>
    </row>
    <row r="17" spans="1:14" ht="24" customHeight="1" thickBot="1" x14ac:dyDescent="0.3">
      <c r="A17" s="254" t="s">
        <v>210</v>
      </c>
      <c r="B17" s="201">
        <v>3</v>
      </c>
      <c r="C17" s="202"/>
      <c r="D17" s="207"/>
      <c r="E17" s="201"/>
      <c r="F17" s="201" t="str">
        <f t="shared" ref="F17:F22" si="2">IF(C17="A",B17,IF(C17="B",B17,IF(C17="C",B17,IF(C17="D",B17,IF(C17="F",B17,IF(C17="P",B17,""))))))</f>
        <v/>
      </c>
      <c r="G17" s="201" t="str">
        <f t="shared" ref="G17:G22" si="3">IF(C17="A",4*F17,IF(C17="B",3*F17,IF(C17="C",2*F17,IF(C17="D",1*F17,IF(C17="F",0*F17,IF(C17="P",4*F17,""))))))</f>
        <v/>
      </c>
      <c r="H17" s="317" t="s">
        <v>246</v>
      </c>
      <c r="I17" s="304">
        <v>3</v>
      </c>
      <c r="J17" s="305"/>
      <c r="K17" s="309"/>
      <c r="L17" s="304"/>
      <c r="M17" s="304" t="str">
        <f t="shared" si="0"/>
        <v/>
      </c>
      <c r="N17" s="304" t="str">
        <f t="shared" si="1"/>
        <v/>
      </c>
    </row>
    <row r="18" spans="1:14" ht="24" customHeight="1" thickBot="1" x14ac:dyDescent="0.3">
      <c r="A18" s="254" t="s">
        <v>211</v>
      </c>
      <c r="B18" s="201">
        <v>3</v>
      </c>
      <c r="C18" s="202"/>
      <c r="D18" s="207"/>
      <c r="E18" s="201"/>
      <c r="F18" s="201" t="str">
        <f t="shared" si="2"/>
        <v/>
      </c>
      <c r="G18" s="201" t="str">
        <f t="shared" si="3"/>
        <v/>
      </c>
      <c r="H18" s="317" t="s">
        <v>230</v>
      </c>
      <c r="I18" s="304">
        <v>3</v>
      </c>
      <c r="J18" s="305"/>
      <c r="K18" s="309"/>
      <c r="L18" s="304"/>
      <c r="M18" s="304" t="str">
        <f t="shared" si="0"/>
        <v/>
      </c>
      <c r="N18" s="304" t="str">
        <f t="shared" si="1"/>
        <v/>
      </c>
    </row>
    <row r="19" spans="1:14" ht="24" customHeight="1" thickBot="1" x14ac:dyDescent="0.3">
      <c r="A19" s="254" t="s">
        <v>80</v>
      </c>
      <c r="B19" s="201">
        <v>3</v>
      </c>
      <c r="C19" s="202"/>
      <c r="D19" s="207"/>
      <c r="E19" s="201"/>
      <c r="F19" s="201" t="str">
        <f t="shared" si="2"/>
        <v/>
      </c>
      <c r="G19" s="201" t="str">
        <f t="shared" si="3"/>
        <v/>
      </c>
      <c r="H19" s="317" t="s">
        <v>80</v>
      </c>
      <c r="I19" s="304">
        <v>3</v>
      </c>
      <c r="J19" s="305"/>
      <c r="K19" s="309"/>
      <c r="L19" s="304"/>
      <c r="M19" s="304" t="str">
        <f t="shared" ref="M19" si="4">IF(J19="A",I19,IF(J19="B",I19,IF(J19="C",I19,IF(J19="D",I19,IF(J19="F",I19,IF(J19="P",I19,""))))))</f>
        <v/>
      </c>
      <c r="N19" s="304" t="str">
        <f t="shared" ref="N19" si="5">IF(J19="A",4*M19,IF(J19="B",3*M19,IF(J19="C",2*M19,IF(J19="D",1*M19,IF(J19="F",0*M19,IF(J19="P",4*M19,""))))))</f>
        <v/>
      </c>
    </row>
    <row r="20" spans="1:14" ht="24" customHeight="1" thickBot="1" x14ac:dyDescent="0.3">
      <c r="A20" s="254" t="s">
        <v>212</v>
      </c>
      <c r="B20" s="201">
        <v>3</v>
      </c>
      <c r="C20" s="202"/>
      <c r="D20" s="207"/>
      <c r="E20" s="201"/>
      <c r="F20" s="201" t="str">
        <f t="shared" si="2"/>
        <v/>
      </c>
      <c r="G20" s="201" t="str">
        <f t="shared" si="3"/>
        <v/>
      </c>
      <c r="H20" s="315" t="s">
        <v>11</v>
      </c>
      <c r="I20" s="306"/>
      <c r="J20" s="292"/>
      <c r="K20" s="302"/>
      <c r="L20" s="301" t="str">
        <f>IF('Menu Options'!A74=0, "0", 'Menu Options'!A76/'Menu Options'!A74)</f>
        <v>0</v>
      </c>
      <c r="M20" s="306"/>
      <c r="N20" s="307"/>
    </row>
    <row r="21" spans="1:14" ht="24" customHeight="1" thickBot="1" x14ac:dyDescent="0.3">
      <c r="A21" s="254" t="s">
        <v>213</v>
      </c>
      <c r="B21" s="201">
        <v>3</v>
      </c>
      <c r="C21" s="202"/>
      <c r="D21" s="207"/>
      <c r="E21" s="201"/>
      <c r="F21" s="201" t="str">
        <f t="shared" si="2"/>
        <v/>
      </c>
      <c r="G21" s="201" t="str">
        <f t="shared" si="3"/>
        <v/>
      </c>
    </row>
    <row r="22" spans="1:14" ht="24" customHeight="1" thickBot="1" x14ac:dyDescent="0.3">
      <c r="A22" s="254" t="s">
        <v>214</v>
      </c>
      <c r="B22" s="201">
        <v>3</v>
      </c>
      <c r="C22" s="202"/>
      <c r="D22" s="207"/>
      <c r="E22" s="201"/>
      <c r="F22" s="201" t="str">
        <f t="shared" si="2"/>
        <v/>
      </c>
      <c r="G22" s="201" t="str">
        <f t="shared" si="3"/>
        <v/>
      </c>
      <c r="H22" s="298" t="s">
        <v>254</v>
      </c>
      <c r="I22" s="273"/>
      <c r="J22" s="271"/>
      <c r="K22" s="271"/>
      <c r="L22" s="272"/>
    </row>
    <row r="23" spans="1:14" ht="24" customHeight="1" thickBot="1" x14ac:dyDescent="0.3">
      <c r="A23" s="254" t="s">
        <v>215</v>
      </c>
      <c r="B23" s="244">
        <v>3</v>
      </c>
      <c r="C23" s="245"/>
      <c r="D23" s="251"/>
      <c r="E23" s="244"/>
      <c r="F23" s="244" t="str">
        <f t="shared" ref="F23:F28" si="6">IF(C23="A",B23,IF(C23="B",B23,IF(C23="C",B23,IF(C23="D",B23,IF(C23="F",B23,IF(C23="P",B23,""))))))</f>
        <v/>
      </c>
      <c r="G23" s="244" t="str">
        <f t="shared" ref="G23:G28" si="7">IF(C23="A",4*F23,IF(C23="B",3*F23,IF(C23="C",2*F23,IF(C23="D",1*F23,IF(C23="F",0*F23,IF(C23="P",4*F23,""))))))</f>
        <v/>
      </c>
      <c r="H23" s="270" t="s">
        <v>228</v>
      </c>
      <c r="I23" s="267"/>
      <c r="J23" s="267"/>
      <c r="K23" s="269"/>
      <c r="L23" s="266"/>
      <c r="M23" s="284"/>
      <c r="N23" s="284"/>
    </row>
    <row r="24" spans="1:14" ht="24" customHeight="1" thickBot="1" x14ac:dyDescent="0.3">
      <c r="A24" s="254" t="s">
        <v>216</v>
      </c>
      <c r="B24" s="244">
        <v>3</v>
      </c>
      <c r="C24" s="245"/>
      <c r="D24" s="251"/>
      <c r="E24" s="244"/>
      <c r="F24" s="244" t="str">
        <f t="shared" si="6"/>
        <v/>
      </c>
      <c r="G24" s="244" t="str">
        <f t="shared" si="7"/>
        <v/>
      </c>
      <c r="H24" s="268" t="s">
        <v>37</v>
      </c>
      <c r="I24" s="267"/>
      <c r="J24" s="267"/>
      <c r="K24" s="269"/>
      <c r="L24" s="266"/>
      <c r="M24" s="308"/>
      <c r="N24" s="308"/>
    </row>
    <row r="25" spans="1:14" ht="24" customHeight="1" thickBot="1" x14ac:dyDescent="0.3">
      <c r="A25" s="254" t="s">
        <v>217</v>
      </c>
      <c r="B25" s="244">
        <v>3</v>
      </c>
      <c r="C25" s="245"/>
      <c r="D25" s="251"/>
      <c r="E25" s="244"/>
      <c r="F25" s="244" t="str">
        <f t="shared" si="6"/>
        <v/>
      </c>
      <c r="G25" s="244" t="str">
        <f t="shared" si="7"/>
        <v/>
      </c>
      <c r="H25" s="268" t="s">
        <v>37</v>
      </c>
      <c r="I25" s="267"/>
      <c r="J25" s="267"/>
      <c r="K25" s="269"/>
      <c r="L25" s="266"/>
      <c r="M25" s="210"/>
      <c r="N25" s="284"/>
    </row>
    <row r="26" spans="1:14" ht="24" customHeight="1" thickBot="1" x14ac:dyDescent="0.3">
      <c r="A26" s="254" t="s">
        <v>218</v>
      </c>
      <c r="B26" s="244">
        <v>3</v>
      </c>
      <c r="C26" s="245"/>
      <c r="D26" s="251"/>
      <c r="E26" s="244"/>
      <c r="F26" s="244" t="str">
        <f t="shared" si="6"/>
        <v/>
      </c>
      <c r="G26" s="244" t="str">
        <f t="shared" si="7"/>
        <v/>
      </c>
      <c r="H26" s="260" t="s">
        <v>37</v>
      </c>
      <c r="I26" s="259"/>
      <c r="J26" s="259"/>
      <c r="K26" s="261"/>
      <c r="L26" s="258"/>
      <c r="M26" s="210"/>
      <c r="N26" s="210"/>
    </row>
    <row r="27" spans="1:14" ht="24" customHeight="1" thickBot="1" x14ac:dyDescent="0.3">
      <c r="A27" s="254" t="s">
        <v>219</v>
      </c>
      <c r="B27" s="244">
        <v>3</v>
      </c>
      <c r="C27" s="245"/>
      <c r="D27" s="251"/>
      <c r="E27" s="244"/>
      <c r="F27" s="244" t="str">
        <f t="shared" si="6"/>
        <v/>
      </c>
      <c r="G27" s="244" t="str">
        <f t="shared" si="7"/>
        <v/>
      </c>
      <c r="H27" s="288"/>
      <c r="I27" s="288"/>
      <c r="J27" s="288"/>
      <c r="K27" s="288"/>
      <c r="L27" s="288"/>
      <c r="M27" s="210"/>
      <c r="N27" s="210"/>
    </row>
    <row r="28" spans="1:14" ht="24" customHeight="1" thickBot="1" x14ac:dyDescent="0.3">
      <c r="A28" s="254" t="s">
        <v>220</v>
      </c>
      <c r="B28" s="244">
        <v>3</v>
      </c>
      <c r="C28" s="245"/>
      <c r="D28" s="251"/>
      <c r="E28" s="244"/>
      <c r="F28" s="244" t="str">
        <f t="shared" si="6"/>
        <v/>
      </c>
      <c r="G28" s="244" t="str">
        <f t="shared" si="7"/>
        <v/>
      </c>
      <c r="H28" s="293" t="s">
        <v>65</v>
      </c>
      <c r="I28" s="297"/>
      <c r="J28" s="294"/>
      <c r="K28" s="294"/>
      <c r="L28" s="295"/>
      <c r="M28" s="210"/>
      <c r="N28" s="210"/>
    </row>
    <row r="29" spans="1:14" ht="24" customHeight="1" thickBot="1" x14ac:dyDescent="0.3">
      <c r="A29" s="256" t="s">
        <v>224</v>
      </c>
      <c r="B29" s="250"/>
      <c r="C29" s="246"/>
      <c r="D29" s="253"/>
      <c r="E29" s="252" t="str">
        <f>IF('Menu Options'!A80=0, "0", 'Menu Options'!A82/'Menu Options'!A80)</f>
        <v>0</v>
      </c>
      <c r="F29" s="248"/>
      <c r="G29" s="249"/>
      <c r="H29" s="299" t="s">
        <v>37</v>
      </c>
      <c r="I29" s="290"/>
      <c r="J29" s="290"/>
      <c r="K29" s="300"/>
      <c r="L29" s="289"/>
      <c r="M29" s="210"/>
      <c r="N29" s="210"/>
    </row>
    <row r="30" spans="1:14" ht="24" customHeight="1" thickBot="1" x14ac:dyDescent="0.3">
      <c r="A30" s="191"/>
      <c r="B30" s="190"/>
      <c r="C30" s="190"/>
      <c r="D30" s="190"/>
      <c r="E30" s="196"/>
      <c r="F30" s="196"/>
      <c r="G30" s="195"/>
      <c r="H30" s="299" t="s">
        <v>37</v>
      </c>
      <c r="I30" s="290"/>
      <c r="J30" s="290"/>
      <c r="K30" s="300"/>
      <c r="L30" s="289"/>
    </row>
    <row r="31" spans="1:14" ht="24" customHeight="1" thickBot="1" x14ac:dyDescent="0.3">
      <c r="A31" s="315" t="s">
        <v>237</v>
      </c>
      <c r="B31" s="306"/>
      <c r="C31" s="306"/>
      <c r="D31" s="306"/>
      <c r="E31" s="307"/>
      <c r="F31" s="306"/>
      <c r="G31" s="307"/>
      <c r="H31" s="299" t="s">
        <v>37</v>
      </c>
      <c r="I31" s="290"/>
      <c r="J31" s="290"/>
      <c r="K31" s="300"/>
      <c r="L31" s="289"/>
    </row>
    <row r="32" spans="1:14" ht="24" customHeight="1" thickBot="1" x14ac:dyDescent="0.3">
      <c r="A32" s="317" t="s">
        <v>232</v>
      </c>
      <c r="B32" s="304">
        <v>3</v>
      </c>
      <c r="C32" s="305"/>
      <c r="D32" s="309"/>
      <c r="E32" s="304"/>
      <c r="F32" s="304" t="str">
        <f t="shared" ref="F32" si="8">IF(C32="A",B32,IF(C32="B",B32,IF(C32="C",B32,IF(C32="D",B32,IF(C32="F",B32,IF(C32="P",B32,""))))))</f>
        <v/>
      </c>
      <c r="G32" s="304" t="str">
        <f t="shared" ref="G32" si="9">IF(C32="A",4*F32,IF(C32="B",3*F32,IF(C32="C",2*F32,IF(C32="D",1*F32,IF(C32="F",0*F32,IF(C32="P",4*F32,""))))))</f>
        <v/>
      </c>
      <c r="H32" s="299" t="s">
        <v>37</v>
      </c>
      <c r="I32" s="290"/>
      <c r="J32" s="290"/>
      <c r="K32" s="300"/>
      <c r="L32" s="289"/>
    </row>
    <row r="33" spans="1:13" ht="24" customHeight="1" thickBot="1" x14ac:dyDescent="0.3">
      <c r="A33" s="317" t="s">
        <v>238</v>
      </c>
      <c r="B33" s="304">
        <v>3</v>
      </c>
      <c r="C33" s="305"/>
      <c r="D33" s="309"/>
      <c r="E33" s="304"/>
      <c r="F33" s="304" t="str">
        <f t="shared" ref="F33:F36" si="10">IF(C33="A",B33,IF(C33="B",B33,IF(C33="C",B33,IF(C33="D",B33,IF(C33="F",B33,IF(C33="P",B33,""))))))</f>
        <v/>
      </c>
      <c r="G33" s="304" t="str">
        <f t="shared" ref="G33:G36" si="11">IF(C33="A",4*F33,IF(C33="B",3*F33,IF(C33="C",2*F33,IF(C33="D",1*F33,IF(C33="F",0*F33,IF(C33="P",4*F33,""))))))</f>
        <v/>
      </c>
      <c r="H33" s="299" t="s">
        <v>37</v>
      </c>
      <c r="I33" s="290"/>
      <c r="J33" s="290"/>
      <c r="K33" s="300"/>
      <c r="L33" s="289"/>
    </row>
    <row r="34" spans="1:13" ht="24" customHeight="1" thickBot="1" x14ac:dyDescent="0.3">
      <c r="A34" s="317" t="s">
        <v>233</v>
      </c>
      <c r="B34" s="304">
        <v>3</v>
      </c>
      <c r="C34" s="305"/>
      <c r="D34" s="309"/>
      <c r="E34" s="304"/>
      <c r="F34" s="304" t="str">
        <f t="shared" si="10"/>
        <v/>
      </c>
      <c r="G34" s="304" t="str">
        <f t="shared" si="11"/>
        <v/>
      </c>
      <c r="H34" s="299" t="s">
        <v>37</v>
      </c>
      <c r="I34" s="290"/>
      <c r="J34" s="290"/>
      <c r="K34" s="300"/>
      <c r="L34" s="289"/>
    </row>
    <row r="35" spans="1:13" ht="24" customHeight="1" thickBot="1" x14ac:dyDescent="0.3">
      <c r="A35" s="317" t="s">
        <v>239</v>
      </c>
      <c r="B35" s="304">
        <v>3</v>
      </c>
      <c r="C35" s="305"/>
      <c r="D35" s="309"/>
      <c r="E35" s="304"/>
      <c r="F35" s="304" t="str">
        <f t="shared" si="10"/>
        <v/>
      </c>
      <c r="G35" s="304" t="str">
        <f t="shared" si="11"/>
        <v/>
      </c>
      <c r="H35" s="291" t="s">
        <v>37</v>
      </c>
      <c r="I35" s="290"/>
      <c r="J35" s="290"/>
      <c r="K35" s="300"/>
      <c r="L35" s="289"/>
    </row>
    <row r="36" spans="1:13" ht="24" customHeight="1" thickBot="1" x14ac:dyDescent="0.3">
      <c r="A36" s="317" t="s">
        <v>240</v>
      </c>
      <c r="B36" s="304">
        <v>3</v>
      </c>
      <c r="C36" s="305"/>
      <c r="D36" s="309"/>
      <c r="E36" s="304"/>
      <c r="F36" s="304" t="str">
        <f t="shared" si="10"/>
        <v/>
      </c>
      <c r="G36" s="304" t="str">
        <f t="shared" si="11"/>
        <v/>
      </c>
      <c r="H36" s="291" t="s">
        <v>37</v>
      </c>
      <c r="I36" s="290"/>
      <c r="J36" s="290"/>
      <c r="K36" s="300"/>
      <c r="L36" s="289"/>
    </row>
    <row r="37" spans="1:13" ht="24" customHeight="1" thickBot="1" x14ac:dyDescent="0.3">
      <c r="A37" s="318"/>
      <c r="B37" s="316"/>
      <c r="C37" s="316"/>
      <c r="D37" s="4"/>
      <c r="E37" s="4"/>
      <c r="F37" s="4"/>
      <c r="G37" s="70"/>
      <c r="H37" s="311" t="s">
        <v>134</v>
      </c>
      <c r="I37" s="296"/>
      <c r="J37" s="292"/>
      <c r="K37" s="302"/>
      <c r="L37" s="301">
        <v>0</v>
      </c>
    </row>
    <row r="38" spans="1:13" ht="24" customHeight="1" thickBot="1" x14ac:dyDescent="0.3">
      <c r="A38" s="315" t="s">
        <v>241</v>
      </c>
      <c r="B38" s="306"/>
      <c r="C38" s="306"/>
      <c r="D38" s="306"/>
      <c r="E38" s="307"/>
      <c r="F38" s="306"/>
      <c r="G38" s="307"/>
    </row>
    <row r="39" spans="1:13" ht="24" customHeight="1" thickBot="1" x14ac:dyDescent="0.3">
      <c r="A39" s="317" t="s">
        <v>242</v>
      </c>
      <c r="B39" s="304">
        <v>3</v>
      </c>
      <c r="C39" s="305"/>
      <c r="D39" s="309"/>
      <c r="E39" s="304"/>
      <c r="F39" s="304" t="str">
        <f t="shared" ref="F39:F40" si="12">IF(C39="A",B39,IF(C39="B",B39,IF(C39="C",B39,IF(C39="D",B39,IF(C39="F",B39,IF(C39="P",B39,""))))))</f>
        <v/>
      </c>
      <c r="G39" s="304" t="str">
        <f t="shared" ref="G39:G40" si="13">IF(C39="A",4*F39,IF(C39="B",3*F39,IF(C39="C",2*F39,IF(C39="D",1*F39,IF(C39="F",0*F39,IF(C39="P",4*F39,""))))))</f>
        <v/>
      </c>
    </row>
    <row r="40" spans="1:13" ht="24" customHeight="1" thickBot="1" x14ac:dyDescent="0.3">
      <c r="A40" s="317" t="s">
        <v>243</v>
      </c>
      <c r="B40" s="304">
        <v>3</v>
      </c>
      <c r="C40" s="305"/>
      <c r="D40" s="309"/>
      <c r="E40" s="304"/>
      <c r="F40" s="304" t="str">
        <f t="shared" si="12"/>
        <v/>
      </c>
      <c r="G40" s="304" t="str">
        <f t="shared" si="13"/>
        <v/>
      </c>
    </row>
    <row r="41" spans="1:13" x14ac:dyDescent="0.25">
      <c r="A41" s="200"/>
      <c r="B41" s="200"/>
      <c r="C41" s="200"/>
      <c r="D41" s="200"/>
      <c r="E41" s="200"/>
      <c r="F41" s="200"/>
      <c r="G41" s="200"/>
    </row>
    <row r="42" spans="1:13" x14ac:dyDescent="0.25">
      <c r="M42" s="66"/>
    </row>
    <row r="44" spans="1:13" x14ac:dyDescent="0.25">
      <c r="M44" s="66"/>
    </row>
    <row r="45" spans="1:13" x14ac:dyDescent="0.25">
      <c r="M45" s="174"/>
    </row>
    <row r="46" spans="1:13" s="123" customFormat="1" x14ac:dyDescent="0.25">
      <c r="F46" s="192"/>
      <c r="G46" s="192"/>
      <c r="M46" s="174"/>
    </row>
    <row r="47" spans="1:13" s="123" customFormat="1" x14ac:dyDescent="0.25">
      <c r="F47" s="192"/>
      <c r="G47" s="192"/>
      <c r="M47" s="174"/>
    </row>
    <row r="48" spans="1:13" x14ac:dyDescent="0.25">
      <c r="M48" s="174"/>
    </row>
    <row r="49" spans="13:13" x14ac:dyDescent="0.25">
      <c r="M49" s="174"/>
    </row>
    <row r="50" spans="13:13" x14ac:dyDescent="0.25">
      <c r="M50" s="174"/>
    </row>
    <row r="51" spans="13:13" x14ac:dyDescent="0.25">
      <c r="M51" s="174"/>
    </row>
    <row r="52" spans="13:13" x14ac:dyDescent="0.25">
      <c r="M52" s="174"/>
    </row>
    <row r="53" spans="13:13" x14ac:dyDescent="0.25">
      <c r="M53" s="174"/>
    </row>
    <row r="54" spans="13:13" x14ac:dyDescent="0.25">
      <c r="M54" s="174"/>
    </row>
    <row r="55" spans="13:13" x14ac:dyDescent="0.25">
      <c r="M55" s="174"/>
    </row>
    <row r="56" spans="13:13" x14ac:dyDescent="0.25">
      <c r="M56" s="174"/>
    </row>
    <row r="57" spans="13:13" x14ac:dyDescent="0.25">
      <c r="M57" s="174"/>
    </row>
    <row r="58" spans="13:13" x14ac:dyDescent="0.25">
      <c r="M58" s="174"/>
    </row>
    <row r="59" spans="13:13" x14ac:dyDescent="0.25">
      <c r="M59" s="174"/>
    </row>
    <row r="60" spans="13:13" x14ac:dyDescent="0.25">
      <c r="M60" s="174"/>
    </row>
    <row r="61" spans="13:13" x14ac:dyDescent="0.25">
      <c r="M61" s="174"/>
    </row>
    <row r="62" spans="13:13" x14ac:dyDescent="0.25">
      <c r="M62" s="174"/>
    </row>
    <row r="63" spans="13:13" x14ac:dyDescent="0.25">
      <c r="M63" s="174"/>
    </row>
    <row r="64" spans="13:13" x14ac:dyDescent="0.25">
      <c r="M64" s="174"/>
    </row>
    <row r="65" spans="6:13" x14ac:dyDescent="0.25">
      <c r="M65" s="174"/>
    </row>
    <row r="66" spans="6:13" x14ac:dyDescent="0.25">
      <c r="M66" s="174"/>
    </row>
    <row r="67" spans="6:13" x14ac:dyDescent="0.25">
      <c r="M67" s="66"/>
    </row>
    <row r="68" spans="6:13" x14ac:dyDescent="0.25">
      <c r="M68" s="66"/>
    </row>
    <row r="69" spans="6:13" x14ac:dyDescent="0.25">
      <c r="M69" s="66"/>
    </row>
    <row r="70" spans="6:13" x14ac:dyDescent="0.25">
      <c r="M70" s="66"/>
    </row>
    <row r="71" spans="6:13" x14ac:dyDescent="0.25">
      <c r="M71" s="66"/>
    </row>
    <row r="72" spans="6:13" x14ac:dyDescent="0.25">
      <c r="M72" s="66"/>
    </row>
    <row r="73" spans="6:13" x14ac:dyDescent="0.25">
      <c r="M73" s="66"/>
    </row>
    <row r="74" spans="6:13" s="123" customFormat="1" x14ac:dyDescent="0.25">
      <c r="F74" s="192"/>
      <c r="G74" s="192"/>
    </row>
    <row r="75" spans="6:13" s="123" customFormat="1" x14ac:dyDescent="0.25">
      <c r="F75" s="192"/>
      <c r="G75" s="192"/>
    </row>
    <row r="76" spans="6:13" s="123" customFormat="1" x14ac:dyDescent="0.25">
      <c r="F76" s="192"/>
      <c r="G76" s="192"/>
    </row>
    <row r="77" spans="6:13" s="123" customFormat="1" x14ac:dyDescent="0.25">
      <c r="F77" s="192"/>
      <c r="G77" s="192"/>
    </row>
    <row r="78" spans="6:13" s="123" customFormat="1" x14ac:dyDescent="0.25">
      <c r="F78" s="192"/>
      <c r="G78" s="192"/>
    </row>
    <row r="79" spans="6:13" s="123" customFormat="1" x14ac:dyDescent="0.25">
      <c r="F79" s="192"/>
      <c r="G79" s="192"/>
    </row>
    <row r="80" spans="6:13" s="123" customFormat="1" x14ac:dyDescent="0.25">
      <c r="F80" s="192"/>
      <c r="G80" s="192"/>
    </row>
    <row r="81" spans="6:13" s="123" customFormat="1" x14ac:dyDescent="0.25">
      <c r="F81" s="192"/>
      <c r="G81" s="192"/>
    </row>
    <row r="82" spans="6:13" s="176" customFormat="1" x14ac:dyDescent="0.25">
      <c r="F82" s="192"/>
      <c r="G82" s="192"/>
      <c r="M82" s="177"/>
    </row>
    <row r="83" spans="6:13" s="176" customFormat="1" x14ac:dyDescent="0.25">
      <c r="F83" s="192"/>
      <c r="G83" s="192"/>
      <c r="M83" s="177"/>
    </row>
    <row r="84" spans="6:13" s="123" customFormat="1" x14ac:dyDescent="0.25">
      <c r="F84" s="192"/>
      <c r="G84" s="192"/>
    </row>
    <row r="86" spans="6:13" x14ac:dyDescent="0.25">
      <c r="M86" s="122"/>
    </row>
    <row r="87" spans="6:13" x14ac:dyDescent="0.25">
      <c r="M87" s="122"/>
    </row>
    <row r="88" spans="6:13" x14ac:dyDescent="0.25">
      <c r="M88" s="122"/>
    </row>
    <row r="89" spans="6:13" x14ac:dyDescent="0.25">
      <c r="M89" s="122"/>
    </row>
    <row r="90" spans="6:13" x14ac:dyDescent="0.25">
      <c r="M90" s="122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 K26">
    <cfRule type="containsText" dxfId="101" priority="730" operator="containsText" text="d">
      <formula>NOT(ISERROR(SEARCH("d",J15)))</formula>
    </cfRule>
    <cfRule type="containsText" dxfId="100" priority="731" operator="containsText" text="f">
      <formula>NOT(ISERROR(SEARCH("f",J15)))</formula>
    </cfRule>
  </conditionalFormatting>
  <conditionalFormatting sqref="C15:D15">
    <cfRule type="containsText" dxfId="99" priority="678" operator="containsText" text="d">
      <formula>NOT(ISERROR(SEARCH("d",C15)))</formula>
    </cfRule>
    <cfRule type="containsText" dxfId="98" priority="679" operator="containsText" text="f">
      <formula>NOT(ISERROR(SEARCH("f",C15)))</formula>
    </cfRule>
  </conditionalFormatting>
  <conditionalFormatting sqref="E15:G15">
    <cfRule type="containsText" dxfId="97" priority="676" operator="containsText" text="d">
      <formula>NOT(ISERROR(SEARCH("d",E15)))</formula>
    </cfRule>
    <cfRule type="containsText" dxfId="96" priority="677" operator="containsText" text="f">
      <formula>NOT(ISERROR(SEARCH("f",E15)))</formula>
    </cfRule>
  </conditionalFormatting>
  <conditionalFormatting sqref="E31:G31">
    <cfRule type="containsText" dxfId="95" priority="224" operator="containsText" text="d">
      <formula>NOT(ISERROR(SEARCH("d",E31)))</formula>
    </cfRule>
    <cfRule type="containsText" dxfId="94" priority="225" operator="containsText" text="f">
      <formula>NOT(ISERROR(SEARCH("f",E31)))</formula>
    </cfRule>
  </conditionalFormatting>
  <conditionalFormatting sqref="K27:K36">
    <cfRule type="containsText" dxfId="93" priority="259" operator="containsText" text="d">
      <formula>NOT(ISERROR(SEARCH("d",K27)))</formula>
    </cfRule>
    <cfRule type="containsText" dxfId="92" priority="260" operator="containsText" text="f">
      <formula>NOT(ISERROR(SEARCH("f",K27)))</formula>
    </cfRule>
  </conditionalFormatting>
  <conditionalFormatting sqref="J26:J36">
    <cfRule type="containsText" dxfId="91" priority="256" operator="containsText" text="F">
      <formula>NOT(ISERROR(SEARCH("F",J26)))</formula>
    </cfRule>
    <cfRule type="containsText" dxfId="90" priority="257" operator="containsText" text="D">
      <formula>NOT(ISERROR(SEARCH("D",J26)))</formula>
    </cfRule>
    <cfRule type="containsText" dxfId="89" priority="258" operator="containsText" text="I">
      <formula>NOT(ISERROR(SEARCH("I",J26)))</formula>
    </cfRule>
  </conditionalFormatting>
  <conditionalFormatting sqref="D16">
    <cfRule type="containsText" dxfId="88" priority="254" operator="containsText" text="d">
      <formula>NOT(ISERROR(SEARCH("d",D16)))</formula>
    </cfRule>
    <cfRule type="containsText" dxfId="87" priority="255" operator="containsText" text="f">
      <formula>NOT(ISERROR(SEARCH("f",D16)))</formula>
    </cfRule>
  </conditionalFormatting>
  <conditionalFormatting sqref="C16">
    <cfRule type="containsText" dxfId="86" priority="251" operator="containsText" text="F">
      <formula>NOT(ISERROR(SEARCH("F",C16)))</formula>
    </cfRule>
    <cfRule type="containsText" dxfId="85" priority="252" operator="containsText" text="D">
      <formula>NOT(ISERROR(SEARCH("D",C16)))</formula>
    </cfRule>
    <cfRule type="containsText" dxfId="84" priority="253" operator="containsText" text="I">
      <formula>NOT(ISERROR(SEARCH("I",C16)))</formula>
    </cfRule>
  </conditionalFormatting>
  <conditionalFormatting sqref="D17:D19">
    <cfRule type="containsText" dxfId="83" priority="249" operator="containsText" text="d">
      <formula>NOT(ISERROR(SEARCH("d",D17)))</formula>
    </cfRule>
    <cfRule type="containsText" dxfId="82" priority="250" operator="containsText" text="f">
      <formula>NOT(ISERROR(SEARCH("f",D17)))</formula>
    </cfRule>
  </conditionalFormatting>
  <conditionalFormatting sqref="C17:C19">
    <cfRule type="containsText" dxfId="81" priority="246" operator="containsText" text="F">
      <formula>NOT(ISERROR(SEARCH("F",C17)))</formula>
    </cfRule>
    <cfRule type="containsText" dxfId="80" priority="247" operator="containsText" text="D">
      <formula>NOT(ISERROR(SEARCH("D",C17)))</formula>
    </cfRule>
    <cfRule type="containsText" dxfId="79" priority="248" operator="containsText" text="I">
      <formula>NOT(ISERROR(SEARCH("I",C17)))</formula>
    </cfRule>
  </conditionalFormatting>
  <conditionalFormatting sqref="D20:D22">
    <cfRule type="containsText" dxfId="78" priority="236" operator="containsText" text="d">
      <formula>NOT(ISERROR(SEARCH("d",D20)))</formula>
    </cfRule>
    <cfRule type="containsText" dxfId="77" priority="237" operator="containsText" text="f">
      <formula>NOT(ISERROR(SEARCH("f",D20)))</formula>
    </cfRule>
  </conditionalFormatting>
  <conditionalFormatting sqref="C20:C22">
    <cfRule type="containsText" dxfId="76" priority="233" operator="containsText" text="F">
      <formula>NOT(ISERROR(SEARCH("F",C20)))</formula>
    </cfRule>
    <cfRule type="containsText" dxfId="75" priority="234" operator="containsText" text="D">
      <formula>NOT(ISERROR(SEARCH("D",C20)))</formula>
    </cfRule>
    <cfRule type="containsText" dxfId="74" priority="235" operator="containsText" text="I">
      <formula>NOT(ISERROR(SEARCH("I",C20)))</formula>
    </cfRule>
  </conditionalFormatting>
  <conditionalFormatting sqref="C31:D31">
    <cfRule type="containsText" dxfId="73" priority="226" operator="containsText" text="d">
      <formula>NOT(ISERROR(SEARCH("d",C31)))</formula>
    </cfRule>
    <cfRule type="containsText" dxfId="72" priority="227" operator="containsText" text="f">
      <formula>NOT(ISERROR(SEARCH("f",C31)))</formula>
    </cfRule>
  </conditionalFormatting>
  <conditionalFormatting sqref="D32">
    <cfRule type="containsText" dxfId="71" priority="121" operator="containsText" text="d">
      <formula>NOT(ISERROR(SEARCH("d",D32)))</formula>
    </cfRule>
    <cfRule type="containsText" dxfId="70" priority="122" operator="containsText" text="f">
      <formula>NOT(ISERROR(SEARCH("f",D32)))</formula>
    </cfRule>
  </conditionalFormatting>
  <conditionalFormatting sqref="C32">
    <cfRule type="containsText" dxfId="69" priority="118" operator="containsText" text="F">
      <formula>NOT(ISERROR(SEARCH("F",C32)))</formula>
    </cfRule>
    <cfRule type="containsText" dxfId="68" priority="119" operator="containsText" text="D">
      <formula>NOT(ISERROR(SEARCH("D",C32)))</formula>
    </cfRule>
    <cfRule type="containsText" dxfId="67" priority="120" operator="containsText" text="I">
      <formula>NOT(ISERROR(SEARCH("I",C32)))</formula>
    </cfRule>
  </conditionalFormatting>
  <conditionalFormatting sqref="F29:G29">
    <cfRule type="containsText" dxfId="66" priority="109" operator="containsText" text="d">
      <formula>NOT(ISERROR(SEARCH("d",F29)))</formula>
    </cfRule>
    <cfRule type="containsText" dxfId="65" priority="110" operator="containsText" text="f">
      <formula>NOT(ISERROR(SEARCH("f",F29)))</formula>
    </cfRule>
  </conditionalFormatting>
  <conditionalFormatting sqref="D23:D28">
    <cfRule type="containsText" dxfId="64" priority="107" operator="containsText" text="d">
      <formula>NOT(ISERROR(SEARCH("d",D23)))</formula>
    </cfRule>
    <cfRule type="containsText" dxfId="63" priority="108" operator="containsText" text="f">
      <formula>NOT(ISERROR(SEARCH("f",D23)))</formula>
    </cfRule>
  </conditionalFormatting>
  <conditionalFormatting sqref="C23:C28">
    <cfRule type="containsText" dxfId="62" priority="104" operator="containsText" text="F">
      <formula>NOT(ISERROR(SEARCH("F",C23)))</formula>
    </cfRule>
    <cfRule type="containsText" dxfId="61" priority="105" operator="containsText" text="D">
      <formula>NOT(ISERROR(SEARCH("D",C23)))</formula>
    </cfRule>
    <cfRule type="containsText" dxfId="60" priority="106" operator="containsText" text="I">
      <formula>NOT(ISERROR(SEARCH("I",C23)))</formula>
    </cfRule>
  </conditionalFormatting>
  <conditionalFormatting sqref="D33:D34">
    <cfRule type="containsText" dxfId="59" priority="95" operator="containsText" text="d">
      <formula>NOT(ISERROR(SEARCH("d",D33)))</formula>
    </cfRule>
    <cfRule type="containsText" dxfId="58" priority="96" operator="containsText" text="f">
      <formula>NOT(ISERROR(SEARCH("f",D33)))</formula>
    </cfRule>
  </conditionalFormatting>
  <conditionalFormatting sqref="C33:C34">
    <cfRule type="containsText" dxfId="57" priority="92" operator="containsText" text="F">
      <formula>NOT(ISERROR(SEARCH("F",C33)))</formula>
    </cfRule>
    <cfRule type="containsText" dxfId="56" priority="93" operator="containsText" text="D">
      <formula>NOT(ISERROR(SEARCH("D",C33)))</formula>
    </cfRule>
    <cfRule type="containsText" dxfId="55" priority="94" operator="containsText" text="I">
      <formula>NOT(ISERROR(SEARCH("I",C33)))</formula>
    </cfRule>
  </conditionalFormatting>
  <conditionalFormatting sqref="K23:K25">
    <cfRule type="containsText" dxfId="54" priority="81" operator="containsText" text="d">
      <formula>NOT(ISERROR(SEARCH("d",K23)))</formula>
    </cfRule>
    <cfRule type="containsText" dxfId="53" priority="82" operator="containsText" text="f">
      <formula>NOT(ISERROR(SEARCH("f",K23)))</formula>
    </cfRule>
  </conditionalFormatting>
  <conditionalFormatting sqref="J23:J25">
    <cfRule type="containsText" dxfId="52" priority="78" operator="containsText" text="F">
      <formula>NOT(ISERROR(SEARCH("F",J23)))</formula>
    </cfRule>
    <cfRule type="containsText" dxfId="51" priority="79" operator="containsText" text="D">
      <formula>NOT(ISERROR(SEARCH("D",J23)))</formula>
    </cfRule>
    <cfRule type="containsText" dxfId="50" priority="80" operator="containsText" text="I">
      <formula>NOT(ISERROR(SEARCH("I",J23)))</formula>
    </cfRule>
  </conditionalFormatting>
  <conditionalFormatting sqref="J22:L22">
    <cfRule type="containsText" dxfId="49" priority="76" operator="containsText" text="d">
      <formula>NOT(ISERROR(SEARCH("d",J22)))</formula>
    </cfRule>
    <cfRule type="containsText" dxfId="48" priority="77" operator="containsText" text="f">
      <formula>NOT(ISERROR(SEARCH("f",J22)))</formula>
    </cfRule>
  </conditionalFormatting>
  <conditionalFormatting sqref="M19:N19">
    <cfRule type="containsText" dxfId="47" priority="61" operator="containsText" text="d">
      <formula>NOT(ISERROR(SEARCH("d",M19)))</formula>
    </cfRule>
    <cfRule type="containsText" dxfId="46" priority="62" operator="containsText" text="f">
      <formula>NOT(ISERROR(SEARCH("f",M19)))</formula>
    </cfRule>
  </conditionalFormatting>
  <conditionalFormatting sqref="M15:N15">
    <cfRule type="containsText" dxfId="45" priority="59" operator="containsText" text="d">
      <formula>NOT(ISERROR(SEARCH("d",M15)))</formula>
    </cfRule>
    <cfRule type="containsText" dxfId="44" priority="60" operator="containsText" text="f">
      <formula>NOT(ISERROR(SEARCH("f",M15)))</formula>
    </cfRule>
  </conditionalFormatting>
  <conditionalFormatting sqref="J28:L28">
    <cfRule type="containsText" dxfId="43" priority="27" operator="containsText" text="d">
      <formula>NOT(ISERROR(SEARCH("d",J28)))</formula>
    </cfRule>
    <cfRule type="containsText" dxfId="42" priority="28" operator="containsText" text="f">
      <formula>NOT(ISERROR(SEARCH("f",J28)))</formula>
    </cfRule>
  </conditionalFormatting>
  <conditionalFormatting sqref="D35:D36">
    <cfRule type="containsText" dxfId="41" priority="25" operator="containsText" text="d">
      <formula>NOT(ISERROR(SEARCH("d",D35)))</formula>
    </cfRule>
    <cfRule type="containsText" dxfId="40" priority="26" operator="containsText" text="f">
      <formula>NOT(ISERROR(SEARCH("f",D35)))</formula>
    </cfRule>
  </conditionalFormatting>
  <conditionalFormatting sqref="F38:G38">
    <cfRule type="containsText" dxfId="39" priority="18" operator="containsText" text="d">
      <formula>NOT(ISERROR(SEARCH("d",F38)))</formula>
    </cfRule>
    <cfRule type="containsText" dxfId="38" priority="19" operator="containsText" text="f">
      <formula>NOT(ISERROR(SEARCH("f",F38)))</formula>
    </cfRule>
  </conditionalFormatting>
  <conditionalFormatting sqref="D39:D40">
    <cfRule type="containsText" dxfId="37" priority="16" operator="containsText" text="d">
      <formula>NOT(ISERROR(SEARCH("d",D39)))</formula>
    </cfRule>
    <cfRule type="containsText" dxfId="36" priority="17" operator="containsText" text="f">
      <formula>NOT(ISERROR(SEARCH("f",D39)))</formula>
    </cfRule>
  </conditionalFormatting>
  <conditionalFormatting sqref="J27:L27">
    <cfRule type="containsText" dxfId="35" priority="35" operator="containsText" text="d">
      <formula>NOT(ISERROR(SEARCH("d",J27)))</formula>
    </cfRule>
    <cfRule type="containsText" dxfId="34" priority="36" operator="containsText" text="f">
      <formula>NOT(ISERROR(SEARCH("f",J27)))</formula>
    </cfRule>
  </conditionalFormatting>
  <conditionalFormatting sqref="J27:L27">
    <cfRule type="containsText" dxfId="33" priority="33" operator="containsText" text="d">
      <formula>NOT(ISERROR(SEARCH("d",J27)))</formula>
    </cfRule>
    <cfRule type="containsText" dxfId="32" priority="34" operator="containsText" text="f">
      <formula>NOT(ISERROR(SEARCH("f",J27)))</formula>
    </cfRule>
  </conditionalFormatting>
  <conditionalFormatting sqref="C35:C36">
    <cfRule type="containsText" dxfId="31" priority="22" operator="containsText" text="F">
      <formula>NOT(ISERROR(SEARCH("F",C35)))</formula>
    </cfRule>
    <cfRule type="containsText" dxfId="30" priority="23" operator="containsText" text="D">
      <formula>NOT(ISERROR(SEARCH("D",C35)))</formula>
    </cfRule>
    <cfRule type="containsText" dxfId="29" priority="24" operator="containsText" text="I">
      <formula>NOT(ISERROR(SEARCH("I",C35)))</formula>
    </cfRule>
  </conditionalFormatting>
  <conditionalFormatting sqref="C38:E38">
    <cfRule type="containsText" dxfId="28" priority="20" operator="containsText" text="d">
      <formula>NOT(ISERROR(SEARCH("d",C38)))</formula>
    </cfRule>
    <cfRule type="containsText" dxfId="27" priority="21" operator="containsText" text="f">
      <formula>NOT(ISERROR(SEARCH("f",C38)))</formula>
    </cfRule>
  </conditionalFormatting>
  <conditionalFormatting sqref="C39:C40">
    <cfRule type="containsText" dxfId="26" priority="13" operator="containsText" text="F">
      <formula>NOT(ISERROR(SEARCH("F",C39)))</formula>
    </cfRule>
    <cfRule type="containsText" dxfId="25" priority="14" operator="containsText" text="D">
      <formula>NOT(ISERROR(SEARCH("D",C39)))</formula>
    </cfRule>
    <cfRule type="containsText" dxfId="24" priority="15" operator="containsText" text="I">
      <formula>NOT(ISERROR(SEARCH("I",C39)))</formula>
    </cfRule>
  </conditionalFormatting>
  <conditionalFormatting sqref="J19">
    <cfRule type="containsText" dxfId="23" priority="1" operator="containsText" text="F">
      <formula>NOT(ISERROR(SEARCH("F",J19)))</formula>
    </cfRule>
    <cfRule type="containsText" dxfId="22" priority="2" operator="containsText" text="D">
      <formula>NOT(ISERROR(SEARCH("D",J19)))</formula>
    </cfRule>
    <cfRule type="containsText" dxfId="21" priority="3" operator="containsText" text="I">
      <formula>NOT(ISERROR(SEARCH("I",J19)))</formula>
    </cfRule>
  </conditionalFormatting>
  <conditionalFormatting sqref="K16:K18">
    <cfRule type="containsText" dxfId="20" priority="11" operator="containsText" text="d">
      <formula>NOT(ISERROR(SEARCH("d",K16)))</formula>
    </cfRule>
    <cfRule type="containsText" dxfId="19" priority="12" operator="containsText" text="f">
      <formula>NOT(ISERROR(SEARCH("f",K16)))</formula>
    </cfRule>
  </conditionalFormatting>
  <conditionalFormatting sqref="J16:J18">
    <cfRule type="containsText" dxfId="18" priority="8" operator="containsText" text="F">
      <formula>NOT(ISERROR(SEARCH("F",J16)))</formula>
    </cfRule>
    <cfRule type="containsText" dxfId="17" priority="9" operator="containsText" text="D">
      <formula>NOT(ISERROR(SEARCH("D",J16)))</formula>
    </cfRule>
    <cfRule type="containsText" dxfId="16" priority="10" operator="containsText" text="I">
      <formula>NOT(ISERROR(SEARCH("I",J16)))</formula>
    </cfRule>
  </conditionalFormatting>
  <conditionalFormatting sqref="M20:N20">
    <cfRule type="containsText" dxfId="15" priority="6" operator="containsText" text="d">
      <formula>NOT(ISERROR(SEARCH("d",M20)))</formula>
    </cfRule>
    <cfRule type="containsText" dxfId="14" priority="7" operator="containsText" text="f">
      <formula>NOT(ISERROR(SEARCH("f",M20)))</formula>
    </cfRule>
  </conditionalFormatting>
  <conditionalFormatting sqref="K19">
    <cfRule type="containsText" dxfId="13" priority="4" operator="containsText" text="d">
      <formula>NOT(ISERROR(SEARCH("d",K19)))</formula>
    </cfRule>
    <cfRule type="containsText" dxfId="12" priority="5" operator="containsText" text="f">
      <formula>NOT(ISERROR(SEARCH("f",K19)))</formula>
    </cfRule>
  </conditionalFormatting>
  <dataValidations count="3">
    <dataValidation type="textLength" operator="equal" allowBlank="1" showInputMessage="1" showErrorMessage="1" sqref="A20:A28 A2:L12 A16:A18 A32:A36 A39:A40 H16:H18">
      <formula1>A2</formula1>
    </dataValidation>
    <dataValidation type="whole" allowBlank="1" showInputMessage="1" showErrorMessage="1" sqref="I23:I26 I29:I36">
      <formula1>0</formula1>
      <formula2>12</formula2>
    </dataValidation>
    <dataValidation type="whole" operator="equal" allowBlank="1" showInputMessage="1" showErrorMessage="1" sqref="B16:B28 B32:B36 B39:B40 I16:I19">
      <formula1>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'Menu Options'!$A$56:$A$64</xm:f>
          </x14:formula1>
          <xm:sqref>C39:C40 C16:C28 J23:J26 J29:J36 C32:C36 J16:J19</xm:sqref>
        </x14:dataValidation>
        <x14:dataValidation type="list" operator="equal" allowBlank="1" showInputMessage="1" showErrorMessage="1">
          <x14:formula1>
            <xm:f>'Menu Options'!$A$50</xm:f>
          </x14:formula1>
          <xm:sqref>D39:D40 D16:D28 K23:K26 K29:K36 D32:D36 K16:K19</xm:sqref>
        </x14:dataValidation>
        <x14:dataValidation type="list" operator="equal" allowBlank="1" showInputMessage="1">
          <x14:formula1>
            <xm:f>'Menu Options'!$A$7:$A$47</xm:f>
          </x14:formula1>
          <xm:sqref>E39:E40 E16:E28 L23:L26 L29:L36 E32:E36 L16:L19</xm:sqref>
        </x14:dataValidation>
        <x14:dataValidation type="list" operator="equal" allowBlank="1" showInputMessage="1" showErrorMessage="1">
          <x14:formula1>
            <xm:f>'Menu Options'!$C$9:$C$16</xm:f>
          </x14:formula1>
          <xm:sqref>H19</xm:sqref>
        </x14:dataValidation>
        <x14:dataValidation type="list" operator="equal" allowBlank="1" showInputMessage="1" showErrorMessage="1">
          <x14:formula1>
            <xm:f>'Menu Options'!C4:C6</xm:f>
          </x14:formula1>
          <xm:sqref>A19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6" customFormat="1" ht="15.75" thickBot="1" x14ac:dyDescent="0.3">
      <c r="A1" s="68"/>
      <c r="B1" s="68"/>
      <c r="C1" s="68"/>
      <c r="D1" s="68"/>
      <c r="E1" s="68"/>
    </row>
    <row r="2" spans="1:8" s="66" customFormat="1" ht="26.25" x14ac:dyDescent="0.4">
      <c r="A2" s="105" t="s">
        <v>64</v>
      </c>
      <c r="B2" s="83" t="str">
        <f>'General Education Requirements'!$B$2</f>
        <v>Management</v>
      </c>
      <c r="C2" s="69"/>
      <c r="D2" s="69"/>
      <c r="E2" s="82" t="s">
        <v>61</v>
      </c>
      <c r="F2" s="172" t="str">
        <f>'General Education Requirements'!$G$2</f>
        <v>2015-16</v>
      </c>
      <c r="G2" s="54"/>
      <c r="H2" s="70"/>
    </row>
    <row r="3" spans="1:8" s="66" customFormat="1" ht="19.5" x14ac:dyDescent="0.3">
      <c r="A3" s="106" t="s">
        <v>55</v>
      </c>
      <c r="B3" s="156">
        <f>'General Education Requirements'!$B$3</f>
        <v>0</v>
      </c>
      <c r="C3" s="69"/>
      <c r="D3" s="69"/>
      <c r="E3" s="80" t="s">
        <v>58</v>
      </c>
      <c r="F3" s="71" t="str">
        <f>'General Education Requirements'!$G$3</f>
        <v>Business</v>
      </c>
      <c r="G3" s="69"/>
      <c r="H3" s="67"/>
    </row>
    <row r="4" spans="1:8" ht="18.75" customHeight="1" x14ac:dyDescent="0.3">
      <c r="A4" s="106" t="s">
        <v>54</v>
      </c>
      <c r="B4" s="156">
        <f>'General Education Requirements'!$B$4</f>
        <v>0</v>
      </c>
      <c r="C4" s="69"/>
      <c r="D4" s="69"/>
      <c r="E4" s="80" t="s">
        <v>59</v>
      </c>
      <c r="F4" s="181">
        <f>'General Education Requirements'!$G$4</f>
        <v>0</v>
      </c>
      <c r="G4" s="69"/>
      <c r="H4" s="67"/>
    </row>
    <row r="5" spans="1:8" ht="15.75" x14ac:dyDescent="0.25">
      <c r="A5" s="106" t="s">
        <v>56</v>
      </c>
      <c r="B5" s="71" t="str">
        <f>'General Education Requirements'!$B$5</f>
        <v>Bachelor of Science</v>
      </c>
      <c r="C5" s="69"/>
      <c r="D5" s="69"/>
      <c r="E5" s="80" t="s">
        <v>60</v>
      </c>
      <c r="F5" s="72" t="str">
        <f>'General Education Requirements'!$G$5</f>
        <v>Management and Marketing</v>
      </c>
      <c r="G5" s="69"/>
      <c r="H5" s="67"/>
    </row>
    <row r="6" spans="1:8" ht="15.75" x14ac:dyDescent="0.25">
      <c r="A6" s="106" t="s">
        <v>57</v>
      </c>
      <c r="B6" s="71" t="str">
        <f>'General Education Requirements'!$B$6</f>
        <v>International Business</v>
      </c>
      <c r="C6" s="69"/>
      <c r="D6" s="69"/>
      <c r="E6" s="80" t="s">
        <v>62</v>
      </c>
      <c r="F6" s="72">
        <f>'General Education Requirements'!$G$6</f>
        <v>0</v>
      </c>
      <c r="G6" s="69"/>
      <c r="H6" s="67"/>
    </row>
    <row r="7" spans="1:8" ht="15.75" x14ac:dyDescent="0.25">
      <c r="A7" s="106" t="s">
        <v>10</v>
      </c>
      <c r="B7" s="71">
        <f>'General Education Requirements'!$B$7</f>
        <v>0</v>
      </c>
      <c r="C7" s="69"/>
      <c r="D7" s="69"/>
      <c r="E7" s="80" t="s">
        <v>63</v>
      </c>
      <c r="F7" s="142">
        <f>'General Education Requirements'!$G$7</f>
        <v>0</v>
      </c>
      <c r="G7" s="69"/>
      <c r="H7" s="67"/>
    </row>
    <row r="8" spans="1:8" ht="15.75" x14ac:dyDescent="0.25">
      <c r="A8" s="106"/>
      <c r="B8" s="71"/>
      <c r="C8" s="69"/>
      <c r="D8" s="69"/>
      <c r="E8" s="127" t="s">
        <v>90</v>
      </c>
      <c r="F8" s="79">
        <f>'General Education Requirements'!$G$8</f>
        <v>0</v>
      </c>
      <c r="G8" s="69"/>
      <c r="H8" s="67"/>
    </row>
    <row r="9" spans="1:8" s="66" customFormat="1" ht="17.25" x14ac:dyDescent="0.3">
      <c r="A9" s="141" t="s">
        <v>131</v>
      </c>
      <c r="B9" s="69">
        <f>'General Education Requirements'!$B$9</f>
        <v>0</v>
      </c>
      <c r="C9" s="69"/>
      <c r="D9" s="69"/>
      <c r="G9" s="69"/>
      <c r="H9" s="67"/>
    </row>
    <row r="10" spans="1:8" s="66" customFormat="1" ht="17.25" x14ac:dyDescent="0.3">
      <c r="A10" s="107" t="s">
        <v>35</v>
      </c>
      <c r="B10" s="69">
        <f>'General Education Requirements'!$B$10</f>
        <v>0</v>
      </c>
      <c r="C10" s="69"/>
      <c r="D10" s="69"/>
      <c r="E10" s="80"/>
      <c r="F10" s="79"/>
      <c r="G10" s="69"/>
      <c r="H10" s="67"/>
    </row>
    <row r="11" spans="1:8" x14ac:dyDescent="0.25">
      <c r="A11" s="148" t="s">
        <v>184</v>
      </c>
      <c r="B11" s="66"/>
      <c r="C11" s="69"/>
      <c r="D11" s="69"/>
      <c r="E11" s="66"/>
      <c r="F11" s="69"/>
      <c r="G11" s="69"/>
      <c r="H11" s="67"/>
    </row>
    <row r="12" spans="1:8" ht="15.75" thickBot="1" x14ac:dyDescent="0.3">
      <c r="A12" s="108"/>
      <c r="B12" s="68"/>
      <c r="C12" s="68"/>
      <c r="D12" s="68"/>
      <c r="E12" s="68"/>
      <c r="F12" s="68"/>
      <c r="G12" s="68"/>
      <c r="H12" s="73"/>
    </row>
    <row r="13" spans="1:8" ht="15.75" thickBot="1" x14ac:dyDescent="0.3"/>
    <row r="14" spans="1:8" ht="22.5" x14ac:dyDescent="0.25">
      <c r="A14" s="109" t="s">
        <v>81</v>
      </c>
      <c r="B14" s="93"/>
      <c r="C14" s="93"/>
      <c r="D14" s="93"/>
      <c r="E14" s="93"/>
      <c r="F14" s="85"/>
      <c r="G14" s="85"/>
      <c r="H14" s="97"/>
    </row>
    <row r="15" spans="1:8" ht="15.75" thickBot="1" x14ac:dyDescent="0.3">
      <c r="A15" s="94" t="s">
        <v>39</v>
      </c>
      <c r="B15" s="92"/>
      <c r="C15" s="95"/>
      <c r="D15" s="95"/>
      <c r="E15" s="95"/>
      <c r="F15" s="86"/>
      <c r="G15" s="86"/>
      <c r="H15" s="98"/>
    </row>
    <row r="16" spans="1:8" ht="24" customHeight="1" thickBot="1" x14ac:dyDescent="0.3">
      <c r="A16" s="89"/>
      <c r="B16" s="58" t="s">
        <v>1</v>
      </c>
      <c r="C16" s="59" t="s">
        <v>0</v>
      </c>
      <c r="D16" s="96" t="s">
        <v>40</v>
      </c>
      <c r="E16" s="62"/>
      <c r="F16" s="62" t="s">
        <v>1</v>
      </c>
      <c r="G16" s="63" t="s">
        <v>0</v>
      </c>
      <c r="H16" s="96" t="s">
        <v>40</v>
      </c>
    </row>
    <row r="17" spans="1:8" ht="24" customHeight="1" thickBot="1" x14ac:dyDescent="0.3">
      <c r="A17" s="104" t="s">
        <v>37</v>
      </c>
      <c r="B17" s="60"/>
      <c r="C17" s="99"/>
      <c r="D17" s="116"/>
      <c r="E17" s="61" t="s">
        <v>37</v>
      </c>
      <c r="F17" s="90"/>
      <c r="G17" s="99"/>
      <c r="H17" s="116"/>
    </row>
    <row r="18" spans="1:8" ht="24" customHeight="1" thickBot="1" x14ac:dyDescent="0.3">
      <c r="A18" s="104" t="s">
        <v>37</v>
      </c>
      <c r="B18" s="90"/>
      <c r="C18" s="99"/>
      <c r="D18" s="116"/>
      <c r="E18" s="61" t="s">
        <v>37</v>
      </c>
      <c r="F18" s="90"/>
      <c r="G18" s="99"/>
      <c r="H18" s="116"/>
    </row>
    <row r="19" spans="1:8" ht="24" customHeight="1" thickBot="1" x14ac:dyDescent="0.3">
      <c r="A19" s="104" t="s">
        <v>37</v>
      </c>
      <c r="B19" s="90"/>
      <c r="C19" s="99"/>
      <c r="D19" s="116"/>
      <c r="E19" s="61" t="s">
        <v>37</v>
      </c>
      <c r="F19" s="90"/>
      <c r="G19" s="99"/>
      <c r="H19" s="116"/>
    </row>
    <row r="20" spans="1:8" ht="24" customHeight="1" thickBot="1" x14ac:dyDescent="0.3">
      <c r="A20" s="104" t="s">
        <v>37</v>
      </c>
      <c r="B20" s="90"/>
      <c r="C20" s="99"/>
      <c r="D20" s="116"/>
      <c r="E20" s="61" t="s">
        <v>37</v>
      </c>
      <c r="F20" s="90"/>
      <c r="G20" s="99"/>
      <c r="H20" s="116"/>
    </row>
    <row r="21" spans="1:8" ht="24" customHeight="1" thickBot="1" x14ac:dyDescent="0.3">
      <c r="A21" s="104" t="s">
        <v>37</v>
      </c>
      <c r="B21" s="90"/>
      <c r="C21" s="99"/>
      <c r="D21" s="116"/>
      <c r="E21" s="61" t="s">
        <v>37</v>
      </c>
      <c r="F21" s="90"/>
      <c r="G21" s="99"/>
      <c r="H21" s="116"/>
    </row>
    <row r="22" spans="1:8" ht="24" customHeight="1" thickBot="1" x14ac:dyDescent="0.3">
      <c r="A22" s="104" t="s">
        <v>37</v>
      </c>
      <c r="B22" s="90"/>
      <c r="C22" s="99"/>
      <c r="D22" s="116"/>
      <c r="E22" s="61" t="s">
        <v>37</v>
      </c>
      <c r="F22" s="90"/>
      <c r="G22" s="99"/>
      <c r="H22" s="116"/>
    </row>
    <row r="23" spans="1:8" ht="24" customHeight="1" thickBot="1" x14ac:dyDescent="0.3">
      <c r="A23" s="104" t="s">
        <v>37</v>
      </c>
      <c r="B23" s="90"/>
      <c r="C23" s="99"/>
      <c r="D23" s="116"/>
      <c r="E23" s="61" t="s">
        <v>37</v>
      </c>
      <c r="F23" s="90"/>
      <c r="G23" s="99"/>
      <c r="H23" s="116"/>
    </row>
    <row r="24" spans="1:8" ht="24" customHeight="1" thickBot="1" x14ac:dyDescent="0.3">
      <c r="A24" s="104" t="s">
        <v>37</v>
      </c>
      <c r="B24" s="90"/>
      <c r="C24" s="99"/>
      <c r="D24" s="116"/>
      <c r="E24" s="61" t="s">
        <v>37</v>
      </c>
      <c r="F24" s="90"/>
      <c r="G24" s="99"/>
      <c r="H24" s="116"/>
    </row>
    <row r="25" spans="1:8" ht="24" customHeight="1" thickBot="1" x14ac:dyDescent="0.3">
      <c r="A25" s="104" t="s">
        <v>37</v>
      </c>
      <c r="B25" s="90"/>
      <c r="C25" s="99"/>
      <c r="D25" s="116"/>
      <c r="E25" s="61" t="s">
        <v>37</v>
      </c>
      <c r="F25" s="90"/>
      <c r="G25" s="99"/>
      <c r="H25" s="116"/>
    </row>
    <row r="26" spans="1:8" s="178" customFormat="1" ht="24" customHeight="1" thickBot="1" x14ac:dyDescent="0.3">
      <c r="A26" s="104" t="s">
        <v>37</v>
      </c>
      <c r="B26" s="90"/>
      <c r="C26" s="99"/>
      <c r="D26" s="116"/>
      <c r="E26" s="159" t="s">
        <v>37</v>
      </c>
      <c r="F26" s="90"/>
      <c r="G26" s="99"/>
      <c r="H26" s="116"/>
    </row>
    <row r="27" spans="1:8" s="178" customFormat="1" ht="24" customHeight="1" thickBot="1" x14ac:dyDescent="0.3">
      <c r="A27" s="104" t="s">
        <v>37</v>
      </c>
      <c r="B27" s="90"/>
      <c r="C27" s="99"/>
      <c r="D27" s="116"/>
      <c r="E27" s="159" t="s">
        <v>37</v>
      </c>
      <c r="F27" s="90"/>
      <c r="G27" s="99"/>
      <c r="H27" s="116"/>
    </row>
    <row r="28" spans="1:8" s="178" customFormat="1" ht="24" customHeight="1" thickBot="1" x14ac:dyDescent="0.3">
      <c r="A28" s="104" t="s">
        <v>37</v>
      </c>
      <c r="B28" s="90"/>
      <c r="C28" s="99"/>
      <c r="D28" s="116"/>
      <c r="E28" s="159" t="s">
        <v>37</v>
      </c>
      <c r="F28" s="90"/>
      <c r="G28" s="99"/>
      <c r="H28" s="116"/>
    </row>
    <row r="29" spans="1:8" s="178" customFormat="1" ht="24" customHeight="1" thickBot="1" x14ac:dyDescent="0.3">
      <c r="A29" s="104" t="s">
        <v>37</v>
      </c>
      <c r="B29" s="90"/>
      <c r="C29" s="99"/>
      <c r="D29" s="116"/>
      <c r="E29" s="159" t="s">
        <v>37</v>
      </c>
      <c r="F29" s="90"/>
      <c r="G29" s="99"/>
      <c r="H29" s="116"/>
    </row>
    <row r="30" spans="1:8" s="178" customFormat="1" ht="24" customHeight="1" thickBot="1" x14ac:dyDescent="0.3">
      <c r="A30" s="104" t="s">
        <v>37</v>
      </c>
      <c r="B30" s="90"/>
      <c r="C30" s="99"/>
      <c r="D30" s="116"/>
      <c r="E30" s="159" t="s">
        <v>37</v>
      </c>
      <c r="F30" s="90"/>
      <c r="G30" s="99"/>
      <c r="H30" s="116"/>
    </row>
    <row r="31" spans="1:8" ht="24" customHeight="1" thickBot="1" x14ac:dyDescent="0.3">
      <c r="A31" s="104" t="s">
        <v>37</v>
      </c>
      <c r="B31" s="90"/>
      <c r="C31" s="99"/>
      <c r="D31" s="116"/>
      <c r="E31" s="61" t="s">
        <v>37</v>
      </c>
      <c r="F31" s="90"/>
      <c r="G31" s="99"/>
      <c r="H31" s="116"/>
    </row>
    <row r="32" spans="1:8" ht="15.75" customHeight="1" thickBot="1" x14ac:dyDescent="0.3">
      <c r="B32" s="102"/>
      <c r="C32" s="102"/>
    </row>
    <row r="33" spans="1:8" s="66" customFormat="1" ht="24" customHeight="1" thickBot="1" x14ac:dyDescent="0.3">
      <c r="A33" s="119" t="s">
        <v>83</v>
      </c>
      <c r="B33" s="120"/>
      <c r="C33" s="120"/>
      <c r="D33" s="120"/>
      <c r="E33" s="120"/>
      <c r="F33" s="120"/>
      <c r="G33" s="118"/>
      <c r="H33" s="114"/>
    </row>
    <row r="34" spans="1:8" ht="24" customHeight="1" thickBot="1" x14ac:dyDescent="0.3">
      <c r="A34" s="89"/>
      <c r="B34" s="110" t="s">
        <v>1</v>
      </c>
      <c r="C34" s="64" t="s">
        <v>0</v>
      </c>
      <c r="D34" s="96" t="s">
        <v>40</v>
      </c>
      <c r="E34" s="65" t="s">
        <v>1</v>
      </c>
      <c r="F34" s="88" t="s">
        <v>1</v>
      </c>
      <c r="G34" s="89" t="s">
        <v>0</v>
      </c>
      <c r="H34" s="96" t="s">
        <v>40</v>
      </c>
    </row>
    <row r="35" spans="1:8" ht="24" customHeight="1" thickBot="1" x14ac:dyDescent="0.3">
      <c r="A35" s="104" t="s">
        <v>37</v>
      </c>
      <c r="B35" s="90"/>
      <c r="C35" s="99"/>
      <c r="D35" s="116"/>
      <c r="E35" s="87" t="s">
        <v>37</v>
      </c>
      <c r="F35" s="90"/>
      <c r="G35" s="99"/>
      <c r="H35" s="116"/>
    </row>
    <row r="36" spans="1:8" ht="24" customHeight="1" thickBot="1" x14ac:dyDescent="0.3">
      <c r="A36" s="104" t="s">
        <v>37</v>
      </c>
      <c r="B36" s="90"/>
      <c r="C36" s="99"/>
      <c r="D36" s="116"/>
      <c r="E36" s="87" t="s">
        <v>37</v>
      </c>
      <c r="F36" s="90"/>
      <c r="G36" s="99"/>
      <c r="H36" s="116"/>
    </row>
    <row r="37" spans="1:8" ht="24" customHeight="1" thickBot="1" x14ac:dyDescent="0.3">
      <c r="A37" s="104" t="s">
        <v>37</v>
      </c>
      <c r="B37" s="90"/>
      <c r="C37" s="99"/>
      <c r="D37" s="116"/>
      <c r="E37" s="87" t="s">
        <v>37</v>
      </c>
      <c r="F37" s="90"/>
      <c r="G37" s="99"/>
      <c r="H37" s="116"/>
    </row>
    <row r="38" spans="1:8" ht="24" customHeight="1" thickBot="1" x14ac:dyDescent="0.3">
      <c r="A38" s="104" t="s">
        <v>37</v>
      </c>
      <c r="B38" s="90"/>
      <c r="C38" s="99"/>
      <c r="D38" s="116"/>
      <c r="E38" s="87" t="s">
        <v>37</v>
      </c>
      <c r="F38" s="90"/>
      <c r="G38" s="99"/>
      <c r="H38" s="116"/>
    </row>
    <row r="39" spans="1:8" s="178" customFormat="1" ht="24" customHeight="1" thickBot="1" x14ac:dyDescent="0.3">
      <c r="A39" s="104" t="s">
        <v>37</v>
      </c>
      <c r="B39" s="90"/>
      <c r="C39" s="99"/>
      <c r="D39" s="116"/>
      <c r="E39" s="159" t="s">
        <v>37</v>
      </c>
      <c r="F39" s="90"/>
      <c r="G39" s="99"/>
      <c r="H39" s="116"/>
    </row>
    <row r="40" spans="1:8" s="178" customFormat="1" ht="24" customHeight="1" thickBot="1" x14ac:dyDescent="0.3">
      <c r="A40" s="104" t="s">
        <v>37</v>
      </c>
      <c r="B40" s="90"/>
      <c r="C40" s="99"/>
      <c r="D40" s="116"/>
      <c r="E40" s="159" t="s">
        <v>37</v>
      </c>
      <c r="F40" s="90"/>
      <c r="G40" s="99"/>
      <c r="H40" s="116"/>
    </row>
    <row r="41" spans="1:8" ht="24" customHeight="1" thickBot="1" x14ac:dyDescent="0.3">
      <c r="A41" s="104" t="s">
        <v>37</v>
      </c>
      <c r="B41" s="90"/>
      <c r="C41" s="99"/>
      <c r="D41" s="116"/>
      <c r="E41" s="87" t="s">
        <v>37</v>
      </c>
      <c r="F41" s="90"/>
      <c r="G41" s="99"/>
      <c r="H41" s="116"/>
    </row>
    <row r="42" spans="1:8" ht="15.75" thickBot="1" x14ac:dyDescent="0.3"/>
    <row r="43" spans="1:8" ht="23.25" thickBot="1" x14ac:dyDescent="0.3">
      <c r="A43" s="153" t="s">
        <v>84</v>
      </c>
      <c r="B43" s="154"/>
      <c r="C43" s="154"/>
      <c r="D43" s="154"/>
      <c r="E43" s="154"/>
      <c r="F43" s="154"/>
      <c r="G43" s="155"/>
      <c r="H43" s="152"/>
    </row>
    <row r="44" spans="1:8" ht="24" customHeight="1" x14ac:dyDescent="0.25">
      <c r="A44" s="319"/>
      <c r="B44" s="320"/>
      <c r="C44" s="320"/>
      <c r="D44" s="320"/>
      <c r="E44" s="320"/>
      <c r="F44" s="320"/>
      <c r="G44" s="320"/>
      <c r="H44" s="321"/>
    </row>
    <row r="45" spans="1:8" ht="24" customHeight="1" x14ac:dyDescent="0.25">
      <c r="A45" s="322"/>
      <c r="B45" s="323"/>
      <c r="C45" s="323"/>
      <c r="D45" s="323"/>
      <c r="E45" s="323"/>
      <c r="F45" s="323"/>
      <c r="G45" s="323"/>
      <c r="H45" s="324"/>
    </row>
    <row r="46" spans="1:8" ht="24" customHeight="1" x14ac:dyDescent="0.25">
      <c r="A46" s="322"/>
      <c r="B46" s="323"/>
      <c r="C46" s="323"/>
      <c r="D46" s="323"/>
      <c r="E46" s="323"/>
      <c r="F46" s="323"/>
      <c r="G46" s="323"/>
      <c r="H46" s="324"/>
    </row>
    <row r="47" spans="1:8" ht="24" customHeight="1" x14ac:dyDescent="0.25">
      <c r="A47" s="322"/>
      <c r="B47" s="323"/>
      <c r="C47" s="323"/>
      <c r="D47" s="323"/>
      <c r="E47" s="323"/>
      <c r="F47" s="323"/>
      <c r="G47" s="323"/>
      <c r="H47" s="324"/>
    </row>
    <row r="48" spans="1:8" ht="24" customHeight="1" thickBot="1" x14ac:dyDescent="0.3">
      <c r="A48" s="325"/>
      <c r="B48" s="326"/>
      <c r="C48" s="326"/>
      <c r="D48" s="326"/>
      <c r="E48" s="326"/>
      <c r="F48" s="326"/>
      <c r="G48" s="326"/>
      <c r="H48" s="327"/>
    </row>
    <row r="49" spans="1:9" x14ac:dyDescent="0.25">
      <c r="A49" s="149"/>
      <c r="B49" s="149"/>
      <c r="C49" s="149"/>
      <c r="D49" s="149"/>
      <c r="E49" s="149"/>
      <c r="F49" s="149"/>
      <c r="G49" s="149"/>
      <c r="H49" s="149"/>
    </row>
    <row r="50" spans="1:9" s="123" customFormat="1" x14ac:dyDescent="0.25">
      <c r="I50" s="173"/>
    </row>
    <row r="51" spans="1:9" s="123" customFormat="1" x14ac:dyDescent="0.25">
      <c r="I51" s="173"/>
    </row>
    <row r="52" spans="1:9" x14ac:dyDescent="0.25">
      <c r="I52" s="173"/>
    </row>
    <row r="53" spans="1:9" x14ac:dyDescent="0.25">
      <c r="I53" s="173"/>
    </row>
    <row r="54" spans="1:9" x14ac:dyDescent="0.25">
      <c r="I54" s="173"/>
    </row>
    <row r="55" spans="1:9" x14ac:dyDescent="0.25">
      <c r="I55" s="173"/>
    </row>
    <row r="56" spans="1:9" x14ac:dyDescent="0.25">
      <c r="I56" s="173"/>
    </row>
    <row r="57" spans="1:9" x14ac:dyDescent="0.25">
      <c r="I57" s="173"/>
    </row>
    <row r="58" spans="1:9" x14ac:dyDescent="0.25">
      <c r="I58" s="173"/>
    </row>
    <row r="59" spans="1:9" x14ac:dyDescent="0.25">
      <c r="I59" s="173"/>
    </row>
    <row r="60" spans="1:9" x14ac:dyDescent="0.25">
      <c r="I60" s="173"/>
    </row>
    <row r="61" spans="1:9" x14ac:dyDescent="0.25">
      <c r="I61" s="173"/>
    </row>
    <row r="62" spans="1:9" x14ac:dyDescent="0.25">
      <c r="I62" s="173"/>
    </row>
    <row r="63" spans="1:9" x14ac:dyDescent="0.25">
      <c r="I63" s="173"/>
    </row>
    <row r="64" spans="1:9" x14ac:dyDescent="0.25">
      <c r="I64" s="173"/>
    </row>
    <row r="65" spans="9:9" x14ac:dyDescent="0.25">
      <c r="I65" s="173"/>
    </row>
    <row r="66" spans="9:9" x14ac:dyDescent="0.25">
      <c r="I66" s="173"/>
    </row>
    <row r="67" spans="9:9" x14ac:dyDescent="0.25">
      <c r="I67" s="173"/>
    </row>
    <row r="68" spans="9:9" x14ac:dyDescent="0.25">
      <c r="I68" s="173"/>
    </row>
    <row r="69" spans="9:9" x14ac:dyDescent="0.25">
      <c r="I69" s="173"/>
    </row>
    <row r="70" spans="9:9" x14ac:dyDescent="0.25">
      <c r="I70" s="173"/>
    </row>
    <row r="71" spans="9:9" x14ac:dyDescent="0.25">
      <c r="I71" s="115"/>
    </row>
    <row r="72" spans="9:9" s="123" customFormat="1" x14ac:dyDescent="0.25"/>
    <row r="73" spans="9:9" s="123" customFormat="1" x14ac:dyDescent="0.25"/>
    <row r="74" spans="9:9" s="123" customFormat="1" x14ac:dyDescent="0.25"/>
    <row r="75" spans="9:9" s="123" customFormat="1" x14ac:dyDescent="0.25"/>
    <row r="76" spans="9:9" s="123" customFormat="1" x14ac:dyDescent="0.25"/>
    <row r="77" spans="9:9" s="123" customFormat="1" x14ac:dyDescent="0.25"/>
    <row r="78" spans="9:9" s="123" customFormat="1" x14ac:dyDescent="0.25"/>
    <row r="79" spans="9:9" s="123" customFormat="1" x14ac:dyDescent="0.25"/>
    <row r="80" spans="9:9" s="177" customFormat="1" x14ac:dyDescent="0.25">
      <c r="I80" s="178"/>
    </row>
    <row r="81" spans="9:9" s="177" customFormat="1" x14ac:dyDescent="0.25">
      <c r="I81" s="178"/>
    </row>
    <row r="82" spans="9:9" s="123" customFormat="1" x14ac:dyDescent="0.25"/>
    <row r="83" spans="9:9" x14ac:dyDescent="0.25">
      <c r="I83" s="115"/>
    </row>
    <row r="84" spans="9:9" x14ac:dyDescent="0.25">
      <c r="I84" s="115"/>
    </row>
    <row r="85" spans="9:9" x14ac:dyDescent="0.25">
      <c r="I85" s="115"/>
    </row>
    <row r="87" spans="9:9" x14ac:dyDescent="0.25">
      <c r="I87" s="121"/>
    </row>
    <row r="88" spans="9:9" x14ac:dyDescent="0.25">
      <c r="I88" s="121"/>
    </row>
    <row r="89" spans="9:9" x14ac:dyDescent="0.25">
      <c r="I89" s="121"/>
    </row>
    <row r="90" spans="9:9" x14ac:dyDescent="0.25">
      <c r="I90" s="121"/>
    </row>
    <row r="91" spans="9:9" x14ac:dyDescent="0.25">
      <c r="I91" s="121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zoomScale="85" zoomScaleNormal="85" workbookViewId="0"/>
  </sheetViews>
  <sheetFormatPr defaultRowHeight="15" x14ac:dyDescent="0.25"/>
  <cols>
    <col min="1" max="1" width="3.28515625" style="123" customWidth="1"/>
    <col min="2" max="2" width="68" customWidth="1"/>
    <col min="3" max="3" width="3.140625" style="123" customWidth="1"/>
    <col min="4" max="4" width="63.7109375" customWidth="1"/>
  </cols>
  <sheetData>
    <row r="1" spans="1:7" s="123" customFormat="1" x14ac:dyDescent="0.25"/>
    <row r="2" spans="1:7" s="123" customFormat="1" ht="38.25" x14ac:dyDescent="0.55000000000000004">
      <c r="A2" s="135" t="s">
        <v>106</v>
      </c>
      <c r="B2" s="135"/>
    </row>
    <row r="3" spans="1:7" s="211" customFormat="1" ht="27" customHeight="1" x14ac:dyDescent="0.55000000000000004">
      <c r="A3" s="212"/>
      <c r="B3" s="312" t="s">
        <v>234</v>
      </c>
    </row>
    <row r="4" spans="1:7" s="303" customFormat="1" ht="27" customHeight="1" x14ac:dyDescent="0.55000000000000004">
      <c r="A4" s="310"/>
      <c r="B4" s="314" t="s">
        <v>236</v>
      </c>
    </row>
    <row r="5" spans="1:7" s="123" customFormat="1" ht="15.75" thickBot="1" x14ac:dyDescent="0.3"/>
    <row r="6" spans="1:7" ht="24" customHeight="1" thickBot="1" x14ac:dyDescent="0.3">
      <c r="A6" s="76" t="s">
        <v>107</v>
      </c>
      <c r="B6" s="133"/>
      <c r="C6" s="133"/>
      <c r="D6" s="134"/>
      <c r="E6" s="128"/>
      <c r="F6" s="128"/>
      <c r="G6" s="128"/>
    </row>
    <row r="7" spans="1:7" ht="24" customHeight="1" thickBot="1" x14ac:dyDescent="0.3">
      <c r="A7" s="103" t="s">
        <v>108</v>
      </c>
      <c r="B7" s="103"/>
      <c r="C7" s="103" t="s">
        <v>112</v>
      </c>
      <c r="D7" s="129"/>
      <c r="E7" s="128"/>
      <c r="F7" s="128"/>
      <c r="G7" s="128"/>
    </row>
    <row r="8" spans="1:7" ht="24" customHeight="1" thickBot="1" x14ac:dyDescent="0.3">
      <c r="A8" s="131"/>
      <c r="B8" s="145" t="s">
        <v>132</v>
      </c>
      <c r="C8" s="101" t="s">
        <v>113</v>
      </c>
      <c r="D8" s="130"/>
      <c r="E8" s="128"/>
      <c r="F8" s="128"/>
      <c r="G8" s="128"/>
    </row>
    <row r="9" spans="1:7" ht="24" customHeight="1" thickBot="1" x14ac:dyDescent="0.3">
      <c r="A9" s="117"/>
      <c r="B9" s="146" t="s">
        <v>133</v>
      </c>
      <c r="C9" s="132"/>
      <c r="D9" s="233" t="s">
        <v>204</v>
      </c>
      <c r="E9" s="128"/>
      <c r="F9" s="128"/>
      <c r="G9" s="128"/>
    </row>
    <row r="10" spans="1:7" ht="24" customHeight="1" thickBot="1" x14ac:dyDescent="0.3">
      <c r="A10" s="160" t="s">
        <v>109</v>
      </c>
      <c r="B10" s="162"/>
      <c r="C10" s="230"/>
      <c r="D10" s="232" t="s">
        <v>100</v>
      </c>
      <c r="E10" s="128"/>
      <c r="F10" s="128"/>
      <c r="G10" s="128"/>
    </row>
    <row r="11" spans="1:7" ht="24" customHeight="1" thickBot="1" x14ac:dyDescent="0.3">
      <c r="A11" s="165"/>
      <c r="B11" s="237" t="s">
        <v>206</v>
      </c>
      <c r="C11" s="230"/>
      <c r="D11" s="231" t="s">
        <v>101</v>
      </c>
      <c r="E11" s="128"/>
      <c r="F11" s="128"/>
      <c r="G11" s="128"/>
    </row>
    <row r="12" spans="1:7" ht="24" customHeight="1" thickBot="1" x14ac:dyDescent="0.3">
      <c r="A12" s="160" t="s">
        <v>110</v>
      </c>
      <c r="B12" s="162"/>
      <c r="C12" s="219" t="s">
        <v>114</v>
      </c>
      <c r="D12" s="226"/>
      <c r="E12" s="128"/>
      <c r="F12" s="128"/>
      <c r="G12" s="128"/>
    </row>
    <row r="13" spans="1:7" ht="24" customHeight="1" thickBot="1" x14ac:dyDescent="0.3">
      <c r="A13" s="163" t="s">
        <v>111</v>
      </c>
      <c r="B13" s="167"/>
      <c r="C13" s="216"/>
      <c r="D13" s="227" t="s">
        <v>195</v>
      </c>
      <c r="E13" s="128"/>
      <c r="F13" s="128"/>
      <c r="G13" s="128"/>
    </row>
    <row r="14" spans="1:7" s="123" customFormat="1" ht="24" customHeight="1" thickBot="1" x14ac:dyDescent="0.3">
      <c r="A14" s="161"/>
      <c r="B14" s="164" t="s">
        <v>91</v>
      </c>
      <c r="C14" s="220"/>
      <c r="D14" s="227" t="s">
        <v>196</v>
      </c>
      <c r="E14" s="128"/>
      <c r="F14" s="128"/>
      <c r="G14" s="128"/>
    </row>
    <row r="15" spans="1:7" s="123" customFormat="1" ht="24" customHeight="1" thickBot="1" x14ac:dyDescent="0.3">
      <c r="A15" s="165"/>
      <c r="B15" s="164" t="s">
        <v>92</v>
      </c>
      <c r="C15" s="222"/>
      <c r="D15" s="228" t="s">
        <v>18</v>
      </c>
      <c r="E15" s="128"/>
      <c r="F15" s="128"/>
      <c r="G15" s="128"/>
    </row>
    <row r="16" spans="1:7" s="123" customFormat="1" ht="24" customHeight="1" thickBot="1" x14ac:dyDescent="0.3">
      <c r="A16" s="165"/>
      <c r="B16" s="164" t="s">
        <v>93</v>
      </c>
      <c r="C16" s="223" t="s">
        <v>115</v>
      </c>
      <c r="D16" s="225"/>
      <c r="E16" s="128"/>
      <c r="F16" s="128"/>
      <c r="G16" s="128"/>
    </row>
    <row r="17" spans="1:7" s="123" customFormat="1" ht="24" customHeight="1" thickBot="1" x14ac:dyDescent="0.3">
      <c r="A17" s="161"/>
      <c r="B17" s="164" t="s">
        <v>17</v>
      </c>
      <c r="C17" s="219" t="s">
        <v>116</v>
      </c>
      <c r="D17" s="226"/>
      <c r="E17" s="128"/>
      <c r="F17" s="128"/>
      <c r="G17" s="128"/>
    </row>
    <row r="18" spans="1:7" s="123" customFormat="1" ht="24" customHeight="1" thickBot="1" x14ac:dyDescent="0.3">
      <c r="A18" s="161"/>
      <c r="B18" s="164" t="s">
        <v>94</v>
      </c>
      <c r="C18" s="221"/>
      <c r="D18" s="227" t="s">
        <v>102</v>
      </c>
      <c r="E18" s="128"/>
      <c r="F18" s="128"/>
      <c r="G18" s="128"/>
    </row>
    <row r="19" spans="1:7" s="123" customFormat="1" ht="24" customHeight="1" thickBot="1" x14ac:dyDescent="0.3">
      <c r="A19" s="161"/>
      <c r="B19" s="164" t="s">
        <v>95</v>
      </c>
      <c r="C19" s="221"/>
      <c r="D19" s="227" t="s">
        <v>103</v>
      </c>
      <c r="E19" s="128"/>
      <c r="F19" s="128"/>
      <c r="G19" s="128"/>
    </row>
    <row r="20" spans="1:7" s="123" customFormat="1" ht="24" customHeight="1" thickBot="1" x14ac:dyDescent="0.3">
      <c r="A20" s="161"/>
      <c r="B20" s="164" t="s">
        <v>16</v>
      </c>
      <c r="C20" s="221"/>
      <c r="D20" s="227" t="s">
        <v>104</v>
      </c>
      <c r="E20" s="128"/>
      <c r="F20" s="128"/>
      <c r="G20" s="128"/>
    </row>
    <row r="21" spans="1:7" s="123" customFormat="1" ht="24" customHeight="1" thickBot="1" x14ac:dyDescent="0.3">
      <c r="A21" s="161"/>
      <c r="B21" s="164" t="s">
        <v>15</v>
      </c>
      <c r="C21" s="219" t="s">
        <v>117</v>
      </c>
      <c r="D21" s="226"/>
      <c r="E21" s="128"/>
      <c r="F21" s="128"/>
      <c r="G21" s="128"/>
    </row>
    <row r="22" spans="1:7" ht="24" customHeight="1" thickBot="1" x14ac:dyDescent="0.3">
      <c r="A22" s="166" t="s">
        <v>118</v>
      </c>
      <c r="B22" s="168"/>
      <c r="C22" s="224"/>
      <c r="D22" s="227" t="s">
        <v>24</v>
      </c>
      <c r="E22" s="128"/>
      <c r="F22" s="128"/>
      <c r="G22" s="128"/>
    </row>
    <row r="23" spans="1:7" s="123" customFormat="1" ht="24" customHeight="1" thickBot="1" x14ac:dyDescent="0.3">
      <c r="A23" s="165"/>
      <c r="B23" s="169" t="s">
        <v>97</v>
      </c>
      <c r="C23" s="276"/>
      <c r="D23" s="277" t="s">
        <v>205</v>
      </c>
      <c r="E23" s="128"/>
      <c r="F23" s="128"/>
      <c r="G23" s="128"/>
    </row>
    <row r="24" spans="1:7" s="123" customFormat="1" ht="24" customHeight="1" thickBot="1" x14ac:dyDescent="0.3">
      <c r="A24" s="161"/>
      <c r="B24" s="169" t="s">
        <v>98</v>
      </c>
      <c r="C24" s="215"/>
      <c r="D24" s="227" t="s">
        <v>25</v>
      </c>
      <c r="E24" s="128"/>
      <c r="F24" s="128"/>
      <c r="G24" s="128"/>
    </row>
    <row r="25" spans="1:7" s="123" customFormat="1" ht="24" customHeight="1" thickBot="1" x14ac:dyDescent="0.3">
      <c r="A25" s="161"/>
      <c r="B25" s="164" t="s">
        <v>99</v>
      </c>
      <c r="C25" s="218" t="s">
        <v>119</v>
      </c>
      <c r="D25" s="225"/>
      <c r="E25" s="128"/>
      <c r="F25" s="128"/>
      <c r="G25" s="128"/>
    </row>
    <row r="26" spans="1:7" s="123" customFormat="1" ht="24" customHeight="1" thickBot="1" x14ac:dyDescent="0.3">
      <c r="A26" s="161"/>
      <c r="B26" s="169" t="s">
        <v>96</v>
      </c>
      <c r="C26" s="229"/>
      <c r="D26" s="217" t="s">
        <v>203</v>
      </c>
      <c r="E26" s="128"/>
      <c r="F26" s="128"/>
      <c r="G26" s="128"/>
    </row>
    <row r="27" spans="1:7" s="123" customFormat="1" ht="24" customHeight="1" thickBot="1" x14ac:dyDescent="0.3">
      <c r="A27" s="161"/>
      <c r="B27" s="169" t="s">
        <v>187</v>
      </c>
      <c r="C27" s="281"/>
      <c r="D27" s="280"/>
      <c r="E27" s="128"/>
      <c r="F27" s="128"/>
      <c r="G27" s="128"/>
    </row>
    <row r="28" spans="1:7" s="123" customFormat="1" ht="24" customHeight="1" thickBot="1" x14ac:dyDescent="0.3">
      <c r="A28" s="236"/>
      <c r="B28" s="235" t="s">
        <v>186</v>
      </c>
      <c r="C28" s="275"/>
      <c r="D28" s="275"/>
      <c r="E28" s="128"/>
      <c r="F28" s="128"/>
      <c r="G28" s="128"/>
    </row>
    <row r="29" spans="1:7" s="123" customFormat="1" ht="24" customHeight="1" x14ac:dyDescent="0.25">
      <c r="A29" s="234"/>
      <c r="B29" s="274"/>
      <c r="C29" s="275"/>
      <c r="D29" s="275"/>
      <c r="E29" s="279"/>
      <c r="F29" s="128"/>
      <c r="G29" s="128"/>
    </row>
    <row r="30" spans="1:7" s="123" customFormat="1" ht="24" customHeight="1" x14ac:dyDescent="0.25">
      <c r="A30" s="234"/>
      <c r="B30" s="264"/>
      <c r="C30" s="275"/>
      <c r="D30" s="275"/>
      <c r="E30" s="279"/>
      <c r="F30" s="128"/>
      <c r="G30" s="128"/>
    </row>
    <row r="31" spans="1:7" ht="24" customHeight="1" x14ac:dyDescent="0.25">
      <c r="A31" s="158"/>
      <c r="B31" s="278"/>
      <c r="C31" s="275"/>
      <c r="D31" s="275"/>
      <c r="E31" s="279"/>
      <c r="F31" s="128"/>
      <c r="G31" s="128"/>
    </row>
    <row r="32" spans="1:7" ht="24" customHeight="1" x14ac:dyDescent="0.25">
      <c r="B32" s="274"/>
      <c r="C32" s="275"/>
      <c r="D32" s="275"/>
      <c r="E32" s="274"/>
    </row>
    <row r="33" spans="2:5" s="178" customFormat="1" ht="24" customHeight="1" x14ac:dyDescent="0.25">
      <c r="B33" s="274"/>
      <c r="C33" s="275"/>
      <c r="D33" s="275"/>
      <c r="E33" s="274"/>
    </row>
    <row r="34" spans="2:5" s="178" customFormat="1" ht="24" customHeight="1" x14ac:dyDescent="0.25">
      <c r="B34" s="274"/>
      <c r="C34" s="274"/>
      <c r="D34" s="274"/>
      <c r="E34" s="274"/>
    </row>
    <row r="35" spans="2:5" s="178" customFormat="1" ht="24" customHeight="1" x14ac:dyDescent="0.25"/>
    <row r="36" spans="2:5" s="123" customFormat="1" ht="24" customHeight="1" x14ac:dyDescent="0.25"/>
    <row r="37" spans="2:5" s="123" customFormat="1" x14ac:dyDescent="0.25"/>
    <row r="40" spans="2:5" s="123" customFormat="1" x14ac:dyDescent="0.25"/>
    <row r="41" spans="2:5" s="123" customFormat="1" x14ac:dyDescent="0.25"/>
    <row r="48" spans="2:5" s="123" customFormat="1" x14ac:dyDescent="0.25"/>
    <row r="49" s="123" customFormat="1" x14ac:dyDescent="0.25"/>
    <row r="50" s="123" customFormat="1" x14ac:dyDescent="0.25"/>
    <row r="51" s="123" customFormat="1" x14ac:dyDescent="0.25"/>
    <row r="52" s="123" customFormat="1" x14ac:dyDescent="0.25"/>
    <row r="53" s="123" customFormat="1" x14ac:dyDescent="0.25"/>
    <row r="54" s="123" customFormat="1" x14ac:dyDescent="0.25"/>
    <row r="55" s="123" customFormat="1" x14ac:dyDescent="0.25"/>
    <row r="56" s="123" customFormat="1" x14ac:dyDescent="0.25"/>
    <row r="57" s="123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30:B36 C29:D33 A1:D28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80" t="s">
        <v>148</v>
      </c>
      <c r="B1" s="180" t="s">
        <v>181</v>
      </c>
      <c r="C1" s="180" t="s">
        <v>182</v>
      </c>
    </row>
    <row r="3" spans="1:3" x14ac:dyDescent="0.25">
      <c r="A3" s="179" t="s">
        <v>194</v>
      </c>
      <c r="B3" s="179" t="s">
        <v>171</v>
      </c>
      <c r="C3" s="179" t="s">
        <v>221</v>
      </c>
    </row>
    <row r="4" spans="1:3" x14ac:dyDescent="0.25">
      <c r="A4" s="178" t="s">
        <v>183</v>
      </c>
      <c r="B4" s="178" t="s">
        <v>80</v>
      </c>
      <c r="C4" s="255" t="s">
        <v>80</v>
      </c>
    </row>
    <row r="5" spans="1:3" x14ac:dyDescent="0.25">
      <c r="A5" s="178"/>
      <c r="B5" s="178" t="s">
        <v>38</v>
      </c>
      <c r="C5" s="255" t="s">
        <v>222</v>
      </c>
    </row>
    <row r="6" spans="1:3" x14ac:dyDescent="0.25">
      <c r="A6" s="179" t="s">
        <v>82</v>
      </c>
      <c r="B6" s="178" t="s">
        <v>139</v>
      </c>
      <c r="C6" s="255" t="s">
        <v>223</v>
      </c>
    </row>
    <row r="7" spans="1:3" x14ac:dyDescent="0.25">
      <c r="A7" s="178" t="s">
        <v>31</v>
      </c>
      <c r="B7" s="178"/>
    </row>
    <row r="8" spans="1:3" x14ac:dyDescent="0.25">
      <c r="A8" s="178" t="s">
        <v>170</v>
      </c>
      <c r="B8" s="179" t="s">
        <v>172</v>
      </c>
      <c r="C8" s="179" t="s">
        <v>253</v>
      </c>
    </row>
    <row r="9" spans="1:3" x14ac:dyDescent="0.25">
      <c r="A9" s="178" t="s">
        <v>169</v>
      </c>
      <c r="B9" s="178" t="s">
        <v>80</v>
      </c>
      <c r="C9" s="316" t="s">
        <v>80</v>
      </c>
    </row>
    <row r="10" spans="1:3" x14ac:dyDescent="0.25">
      <c r="A10" s="178" t="s">
        <v>168</v>
      </c>
      <c r="B10" s="158" t="s">
        <v>70</v>
      </c>
      <c r="C10" s="316" t="s">
        <v>247</v>
      </c>
    </row>
    <row r="11" spans="1:3" x14ac:dyDescent="0.25">
      <c r="A11" s="178" t="s">
        <v>167</v>
      </c>
      <c r="B11" s="178" t="s">
        <v>71</v>
      </c>
      <c r="C11" s="316" t="s">
        <v>248</v>
      </c>
    </row>
    <row r="12" spans="1:3" x14ac:dyDescent="0.25">
      <c r="A12" s="178" t="s">
        <v>166</v>
      </c>
      <c r="B12" s="178" t="s">
        <v>72</v>
      </c>
      <c r="C12" s="316" t="s">
        <v>229</v>
      </c>
    </row>
    <row r="13" spans="1:3" x14ac:dyDescent="0.25">
      <c r="A13" s="178" t="s">
        <v>165</v>
      </c>
      <c r="B13" s="178" t="s">
        <v>17</v>
      </c>
      <c r="C13" s="316" t="s">
        <v>249</v>
      </c>
    </row>
    <row r="14" spans="1:3" x14ac:dyDescent="0.25">
      <c r="A14" s="178" t="s">
        <v>164</v>
      </c>
      <c r="B14" s="178" t="s">
        <v>73</v>
      </c>
      <c r="C14" s="316" t="s">
        <v>250</v>
      </c>
    </row>
    <row r="15" spans="1:3" x14ac:dyDescent="0.25">
      <c r="A15" s="178" t="s">
        <v>163</v>
      </c>
      <c r="B15" s="178" t="s">
        <v>74</v>
      </c>
      <c r="C15" s="287" t="s">
        <v>251</v>
      </c>
    </row>
    <row r="16" spans="1:3" x14ac:dyDescent="0.25">
      <c r="A16" s="178" t="s">
        <v>162</v>
      </c>
      <c r="B16" s="178" t="s">
        <v>16</v>
      </c>
      <c r="C16" s="287" t="s">
        <v>252</v>
      </c>
    </row>
    <row r="17" spans="1:3" x14ac:dyDescent="0.25">
      <c r="A17" s="178" t="s">
        <v>161</v>
      </c>
      <c r="B17" s="178" t="s">
        <v>15</v>
      </c>
      <c r="C17" s="287"/>
    </row>
    <row r="18" spans="1:3" x14ac:dyDescent="0.25">
      <c r="A18" s="178" t="s">
        <v>160</v>
      </c>
      <c r="B18" s="178"/>
      <c r="C18" s="287"/>
    </row>
    <row r="19" spans="1:3" x14ac:dyDescent="0.25">
      <c r="A19" s="178" t="s">
        <v>159</v>
      </c>
      <c r="B19" s="179" t="s">
        <v>173</v>
      </c>
      <c r="C19" s="287"/>
    </row>
    <row r="20" spans="1:3" x14ac:dyDescent="0.25">
      <c r="A20" s="178" t="s">
        <v>158</v>
      </c>
      <c r="B20" s="178" t="s">
        <v>80</v>
      </c>
    </row>
    <row r="21" spans="1:3" x14ac:dyDescent="0.25">
      <c r="A21" s="178" t="s">
        <v>157</v>
      </c>
      <c r="B21" s="158" t="s">
        <v>75</v>
      </c>
    </row>
    <row r="22" spans="1:3" x14ac:dyDescent="0.25">
      <c r="A22" s="178" t="s">
        <v>156</v>
      </c>
      <c r="B22" s="178" t="s">
        <v>76</v>
      </c>
    </row>
    <row r="23" spans="1:3" x14ac:dyDescent="0.25">
      <c r="A23" s="178" t="s">
        <v>155</v>
      </c>
      <c r="B23" s="178" t="s">
        <v>77</v>
      </c>
    </row>
    <row r="24" spans="1:3" x14ac:dyDescent="0.25">
      <c r="A24" s="178" t="s">
        <v>154</v>
      </c>
      <c r="B24" s="178" t="s">
        <v>78</v>
      </c>
    </row>
    <row r="25" spans="1:3" x14ac:dyDescent="0.25">
      <c r="A25" s="178" t="s">
        <v>153</v>
      </c>
      <c r="B25" s="178" t="s">
        <v>79</v>
      </c>
    </row>
    <row r="26" spans="1:3" x14ac:dyDescent="0.25">
      <c r="A26" s="178" t="s">
        <v>151</v>
      </c>
      <c r="B26" s="178"/>
    </row>
    <row r="27" spans="1:3" x14ac:dyDescent="0.25">
      <c r="A27" s="178" t="s">
        <v>150</v>
      </c>
      <c r="B27" s="179" t="s">
        <v>174</v>
      </c>
    </row>
    <row r="28" spans="1:3" x14ac:dyDescent="0.25">
      <c r="A28" s="178" t="s">
        <v>149</v>
      </c>
      <c r="B28" s="178" t="s">
        <v>80</v>
      </c>
    </row>
    <row r="29" spans="1:3" x14ac:dyDescent="0.25">
      <c r="A29" s="178" t="s">
        <v>143</v>
      </c>
      <c r="B29" s="178" t="s">
        <v>66</v>
      </c>
    </row>
    <row r="30" spans="1:3" x14ac:dyDescent="0.25">
      <c r="A30" s="178" t="s">
        <v>144</v>
      </c>
      <c r="B30" s="178" t="s">
        <v>67</v>
      </c>
    </row>
    <row r="31" spans="1:3" x14ac:dyDescent="0.25">
      <c r="A31" s="178" t="s">
        <v>145</v>
      </c>
      <c r="B31" s="178" t="s">
        <v>68</v>
      </c>
    </row>
    <row r="32" spans="1:3" x14ac:dyDescent="0.25">
      <c r="A32" s="178" t="s">
        <v>140</v>
      </c>
      <c r="B32" s="178" t="s">
        <v>188</v>
      </c>
    </row>
    <row r="33" spans="1:2" x14ac:dyDescent="0.25">
      <c r="A33" s="178" t="s">
        <v>141</v>
      </c>
      <c r="B33" s="178" t="s">
        <v>189</v>
      </c>
    </row>
    <row r="34" spans="1:2" x14ac:dyDescent="0.25">
      <c r="A34" s="178" t="s">
        <v>142</v>
      </c>
      <c r="B34" s="178" t="s">
        <v>190</v>
      </c>
    </row>
    <row r="35" spans="1:2" x14ac:dyDescent="0.25">
      <c r="A35" s="178" t="s">
        <v>129</v>
      </c>
      <c r="B35" s="178"/>
    </row>
    <row r="36" spans="1:2" x14ac:dyDescent="0.25">
      <c r="A36" s="178" t="s">
        <v>130</v>
      </c>
      <c r="B36" s="179" t="s">
        <v>175</v>
      </c>
    </row>
    <row r="37" spans="1:2" x14ac:dyDescent="0.25">
      <c r="A37" s="178" t="s">
        <v>44</v>
      </c>
      <c r="B37" s="178" t="s">
        <v>80</v>
      </c>
    </row>
    <row r="38" spans="1:2" x14ac:dyDescent="0.25">
      <c r="A38" s="178" t="s">
        <v>45</v>
      </c>
      <c r="B38" s="178" t="s">
        <v>69</v>
      </c>
    </row>
    <row r="39" spans="1:2" x14ac:dyDescent="0.25">
      <c r="A39" s="178" t="s">
        <v>46</v>
      </c>
      <c r="B39" s="178" t="s">
        <v>191</v>
      </c>
    </row>
    <row r="40" spans="1:2" x14ac:dyDescent="0.25">
      <c r="A40" s="178" t="s">
        <v>47</v>
      </c>
      <c r="B40" s="178" t="s">
        <v>192</v>
      </c>
    </row>
    <row r="41" spans="1:2" x14ac:dyDescent="0.25">
      <c r="A41" s="178" t="s">
        <v>48</v>
      </c>
      <c r="B41" s="178" t="s">
        <v>193</v>
      </c>
    </row>
    <row r="42" spans="1:2" x14ac:dyDescent="0.25">
      <c r="A42" s="178" t="s">
        <v>49</v>
      </c>
      <c r="B42" s="178"/>
    </row>
    <row r="43" spans="1:2" x14ac:dyDescent="0.25">
      <c r="A43" s="178" t="s">
        <v>50</v>
      </c>
      <c r="B43" s="179" t="s">
        <v>176</v>
      </c>
    </row>
    <row r="44" spans="1:2" x14ac:dyDescent="0.25">
      <c r="A44" s="178" t="s">
        <v>51</v>
      </c>
      <c r="B44" s="178" t="s">
        <v>80</v>
      </c>
    </row>
    <row r="45" spans="1:2" x14ac:dyDescent="0.25">
      <c r="A45" s="178" t="s">
        <v>52</v>
      </c>
      <c r="B45" s="178" t="s">
        <v>14</v>
      </c>
    </row>
    <row r="46" spans="1:2" x14ac:dyDescent="0.25">
      <c r="A46" s="178" t="s">
        <v>53</v>
      </c>
      <c r="B46" s="178" t="s">
        <v>12</v>
      </c>
    </row>
    <row r="47" spans="1:2" x14ac:dyDescent="0.25">
      <c r="A47" s="178" t="s">
        <v>152</v>
      </c>
      <c r="B47" s="178" t="s">
        <v>13</v>
      </c>
    </row>
    <row r="48" spans="1:2" x14ac:dyDescent="0.25">
      <c r="B48" s="178"/>
    </row>
    <row r="49" spans="1:2" x14ac:dyDescent="0.25">
      <c r="A49" s="179" t="s">
        <v>33</v>
      </c>
      <c r="B49" s="179" t="s">
        <v>177</v>
      </c>
    </row>
    <row r="50" spans="1:2" x14ac:dyDescent="0.25">
      <c r="A50" s="178" t="s">
        <v>34</v>
      </c>
      <c r="B50" s="178" t="s">
        <v>80</v>
      </c>
    </row>
    <row r="51" spans="1:2" x14ac:dyDescent="0.25">
      <c r="A51" s="178"/>
      <c r="B51" s="178" t="s">
        <v>195</v>
      </c>
    </row>
    <row r="52" spans="1:2" x14ac:dyDescent="0.25">
      <c r="A52" s="179" t="s">
        <v>36</v>
      </c>
      <c r="B52" s="178" t="s">
        <v>196</v>
      </c>
    </row>
    <row r="53" spans="1:2" x14ac:dyDescent="0.25">
      <c r="A53" s="178" t="s">
        <v>30</v>
      </c>
      <c r="B53" s="178" t="s">
        <v>18</v>
      </c>
    </row>
    <row r="54" spans="1:2" x14ac:dyDescent="0.25">
      <c r="A54" s="178"/>
      <c r="B54" s="178"/>
    </row>
    <row r="55" spans="1:2" x14ac:dyDescent="0.25">
      <c r="A55" s="179" t="s">
        <v>120</v>
      </c>
      <c r="B55" s="179" t="s">
        <v>178</v>
      </c>
    </row>
    <row r="56" spans="1:2" x14ac:dyDescent="0.25">
      <c r="A56" s="178" t="s">
        <v>121</v>
      </c>
      <c r="B56" s="178" t="s">
        <v>80</v>
      </c>
    </row>
    <row r="57" spans="1:2" x14ac:dyDescent="0.25">
      <c r="A57" s="178" t="s">
        <v>122</v>
      </c>
      <c r="B57" s="178" t="s">
        <v>21</v>
      </c>
    </row>
    <row r="58" spans="1:2" x14ac:dyDescent="0.25">
      <c r="A58" s="178" t="s">
        <v>123</v>
      </c>
      <c r="B58" s="178" t="s">
        <v>22</v>
      </c>
    </row>
    <row r="59" spans="1:2" x14ac:dyDescent="0.25">
      <c r="A59" s="178" t="s">
        <v>124</v>
      </c>
      <c r="B59" s="178" t="s">
        <v>23</v>
      </c>
    </row>
    <row r="60" spans="1:2" x14ac:dyDescent="0.25">
      <c r="A60" s="178" t="s">
        <v>125</v>
      </c>
      <c r="B60" s="178"/>
    </row>
    <row r="61" spans="1:2" x14ac:dyDescent="0.25">
      <c r="A61" s="178" t="s">
        <v>126</v>
      </c>
      <c r="B61" s="179" t="s">
        <v>179</v>
      </c>
    </row>
    <row r="62" spans="1:2" x14ac:dyDescent="0.25">
      <c r="A62" s="178" t="s">
        <v>146</v>
      </c>
      <c r="B62" s="178" t="s">
        <v>80</v>
      </c>
    </row>
    <row r="63" spans="1:2" x14ac:dyDescent="0.25">
      <c r="A63" s="178" t="s">
        <v>147</v>
      </c>
      <c r="B63" s="178" t="s">
        <v>24</v>
      </c>
    </row>
    <row r="64" spans="1:2" x14ac:dyDescent="0.25">
      <c r="A64" s="178" t="s">
        <v>128</v>
      </c>
      <c r="B64" s="282" t="s">
        <v>25</v>
      </c>
    </row>
    <row r="65" spans="1:2" x14ac:dyDescent="0.25">
      <c r="A65" s="178"/>
      <c r="B65" s="178"/>
    </row>
    <row r="66" spans="1:2" x14ac:dyDescent="0.25">
      <c r="A66" s="179" t="s">
        <v>85</v>
      </c>
      <c r="B66" s="178"/>
    </row>
    <row r="67" spans="1:2" x14ac:dyDescent="0.25">
      <c r="A67" s="178" t="s">
        <v>86</v>
      </c>
      <c r="B67" s="178"/>
    </row>
    <row r="68" spans="1:2" x14ac:dyDescent="0.25">
      <c r="A68" s="178" t="s">
        <v>87</v>
      </c>
      <c r="B68" s="158"/>
    </row>
    <row r="69" spans="1:2" x14ac:dyDescent="0.25">
      <c r="A69" s="178" t="s">
        <v>88</v>
      </c>
      <c r="B69" s="178"/>
    </row>
    <row r="70" spans="1:2" x14ac:dyDescent="0.25">
      <c r="A70" s="178" t="s">
        <v>89</v>
      </c>
      <c r="B70" s="178"/>
    </row>
    <row r="71" spans="1:2" x14ac:dyDescent="0.25">
      <c r="B71" s="178"/>
    </row>
    <row r="72" spans="1:2" x14ac:dyDescent="0.25">
      <c r="A72" s="179" t="s">
        <v>200</v>
      </c>
      <c r="B72" s="178"/>
    </row>
    <row r="73" spans="1:2" x14ac:dyDescent="0.25">
      <c r="A73" s="192" t="s">
        <v>198</v>
      </c>
      <c r="B73" s="178"/>
    </row>
    <row r="74" spans="1:2" x14ac:dyDescent="0.25">
      <c r="A74" s="192">
        <f>SUM('Degree Requirements'!F16:F28,'Degree Requirements'!F32:F40,'Degree Requirements'!M16:M19)</f>
        <v>0</v>
      </c>
      <c r="B74" s="178"/>
    </row>
    <row r="75" spans="1:2" x14ac:dyDescent="0.25">
      <c r="A75" s="192" t="s">
        <v>199</v>
      </c>
      <c r="B75" s="178"/>
    </row>
    <row r="76" spans="1:2" x14ac:dyDescent="0.25">
      <c r="A76">
        <f>SUM('Degree Requirements'!G16:G28,'Degree Requirements'!G32:G40,'Degree Requirements'!N16:N19)</f>
        <v>0</v>
      </c>
    </row>
    <row r="77" spans="1:2" x14ac:dyDescent="0.25">
      <c r="B77" s="186"/>
    </row>
    <row r="78" spans="1:2" x14ac:dyDescent="0.25">
      <c r="A78" s="179" t="s">
        <v>225</v>
      </c>
      <c r="B78" s="189"/>
    </row>
    <row r="79" spans="1:2" x14ac:dyDescent="0.25">
      <c r="A79" s="257" t="s">
        <v>198</v>
      </c>
      <c r="B79" s="189"/>
    </row>
    <row r="80" spans="1:2" x14ac:dyDescent="0.25">
      <c r="A80" s="257">
        <f>SUM('Degree Requirements'!F16:F28)</f>
        <v>0</v>
      </c>
      <c r="B80" s="189"/>
    </row>
    <row r="81" spans="1:2" x14ac:dyDescent="0.25">
      <c r="A81" s="257" t="s">
        <v>199</v>
      </c>
      <c r="B81" s="189"/>
    </row>
    <row r="82" spans="1:2" x14ac:dyDescent="0.25">
      <c r="A82" s="257">
        <f>SUM('Degree Requirements'!G16:G28)</f>
        <v>0</v>
      </c>
      <c r="B82" s="189"/>
    </row>
    <row r="83" spans="1:2" x14ac:dyDescent="0.25">
      <c r="B83" s="189"/>
    </row>
    <row r="84" spans="1:2" x14ac:dyDescent="0.25">
      <c r="B84" s="189"/>
    </row>
    <row r="85" spans="1:2" x14ac:dyDescent="0.25">
      <c r="B85" s="189"/>
    </row>
    <row r="86" spans="1:2" x14ac:dyDescent="0.25">
      <c r="B86" s="189"/>
    </row>
    <row r="87" spans="1:2" x14ac:dyDescent="0.25">
      <c r="B87" s="189"/>
    </row>
    <row r="88" spans="1:2" x14ac:dyDescent="0.25">
      <c r="B88" s="189"/>
    </row>
    <row r="89" spans="1:2" x14ac:dyDescent="0.25">
      <c r="B89" s="189"/>
    </row>
    <row r="90" spans="1:2" x14ac:dyDescent="0.25">
      <c r="B90" s="189"/>
    </row>
    <row r="91" spans="1:2" x14ac:dyDescent="0.25">
      <c r="B91" s="189"/>
    </row>
    <row r="92" spans="1:2" x14ac:dyDescent="0.25">
      <c r="B92" s="189"/>
    </row>
    <row r="93" spans="1:2" x14ac:dyDescent="0.25">
      <c r="B93" s="189"/>
    </row>
    <row r="94" spans="1:2" x14ac:dyDescent="0.25">
      <c r="B94" s="189"/>
    </row>
    <row r="113" spans="1:1" x14ac:dyDescent="0.25">
      <c r="A113" s="17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2014-11-11T22:18:32Z</cp:lastPrinted>
  <dcterms:created xsi:type="dcterms:W3CDTF">2012-09-26T18:03:09Z</dcterms:created>
  <dcterms:modified xsi:type="dcterms:W3CDTF">2015-06-16T18:08:59Z</dcterms:modified>
</cp:coreProperties>
</file>