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Business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Requirements'!$A$1:$J$35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Requirements'!$A$1:$J$35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5" i="3" l="1"/>
  <c r="B5" i="2"/>
  <c r="B2" i="2"/>
  <c r="G19" i="2" l="1"/>
  <c r="F19" i="2"/>
  <c r="F18" i="2"/>
  <c r="G18" i="2" s="1"/>
  <c r="F17" i="2" l="1"/>
  <c r="G17" i="2" s="1"/>
  <c r="G16" i="2"/>
  <c r="F16" i="2"/>
  <c r="F15" i="2"/>
  <c r="G15" i="2" s="1"/>
  <c r="F14" i="2"/>
  <c r="G14" i="2" s="1"/>
  <c r="F13" i="2"/>
  <c r="F12" i="2"/>
  <c r="G12" i="2" s="1"/>
  <c r="B6" i="2"/>
  <c r="F11" i="2"/>
  <c r="A74" i="5" l="1"/>
  <c r="E20" i="2" s="1"/>
  <c r="G11" i="2"/>
  <c r="A76" i="5" s="1"/>
  <c r="G13" i="2"/>
  <c r="B6" i="3" l="1"/>
  <c r="F6" i="3"/>
  <c r="I6" i="2"/>
  <c r="I5" i="2"/>
  <c r="I4" i="2"/>
  <c r="F4" i="3"/>
  <c r="F3" i="3"/>
  <c r="I3" i="2"/>
  <c r="F2" i="3"/>
  <c r="I2" i="2"/>
  <c r="B4" i="3"/>
  <c r="B4" i="2"/>
  <c r="B3" i="3"/>
  <c r="B3" i="2"/>
</calcChain>
</file>

<file path=xl/sharedStrings.xml><?xml version="1.0" encoding="utf-8"?>
<sst xmlns="http://schemas.openxmlformats.org/spreadsheetml/2006/main" count="367" uniqueCount="233">
  <si>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</si>
  <si>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</si>
  <si>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</si>
  <si>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</si>
  <si>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</si>
  <si>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</si>
  <si>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</si>
  <si>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</si>
  <si>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</si>
  <si>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</si>
  <si>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</si>
  <si>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</si>
  <si>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</si>
  <si>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</si>
  <si>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</si>
  <si>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</si>
  <si>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</si>
  <si>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</si>
  <si>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</si>
  <si>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</si>
  <si>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</si>
  <si>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</si>
  <si>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</si>
  <si>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</si>
  <si>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</si>
  <si>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</si>
  <si>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</si>
  <si>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</si>
  <si>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</si>
  <si>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</si>
  <si>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</si>
  <si>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</si>
  <si>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</si>
  <si>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</si>
  <si>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</si>
  <si>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</si>
  <si>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</si>
  <si>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</si>
  <si>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</si>
  <si>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</si>
  <si>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</si>
  <si>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</si>
  <si>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</si>
  <si>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</si>
  <si>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</si>
  <si>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</si>
  <si>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</si>
  <si>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</si>
  <si>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</si>
  <si>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</si>
  <si>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</si>
  <si>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</si>
  <si>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</si>
  <si>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</si>
  <si>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</si>
  <si>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</si>
  <si>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</si>
  <si>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</si>
  <si>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</si>
  <si>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</si>
  <si>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</si>
  <si>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</si>
  <si>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</si>
  <si>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</si>
  <si>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</si>
  <si>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</si>
  <si>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</si>
  <si>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</si>
  <si>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</si>
  <si>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</si>
  <si>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</si>
  <si>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</si>
  <si>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</si>
  <si>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</si>
  <si>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</si>
  <si>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</si>
  <si>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</si>
  <si>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</si>
  <si>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</si>
  <si>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</si>
  <si>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</si>
  <si>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</si>
  <si>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</si>
  <si>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</si>
  <si>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</si>
  <si>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</si>
  <si>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</si>
  <si>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</si>
  <si>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</si>
  <si>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</si>
  <si>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</si>
  <si>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</si>
  <si>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</si>
  <si>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</si>
  <si>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</si>
  <si>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</si>
  <si>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</si>
  <si>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</si>
  <si>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</si>
  <si>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</si>
  <si>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</si>
  <si>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</si>
  <si>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</si>
  <si>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</si>
  <si>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</si>
  <si>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</si>
  <si>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</si>
  <si>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</si>
  <si>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</si>
  <si>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</si>
  <si>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</si>
  <si>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</si>
  <si>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</si>
  <si>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</si>
  <si>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</si>
  <si>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</si>
  <si>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</si>
  <si>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</si>
  <si>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</si>
  <si>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</si>
  <si>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</si>
  <si>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</si>
  <si>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</si>
  <si>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</si>
  <si>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</si>
  <si>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</si>
  <si>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</si>
  <si>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</si>
  <si>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</si>
  <si>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</si>
  <si>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</si>
  <si>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</si>
  <si>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</si>
  <si>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</si>
  <si>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</si>
  <si>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</si>
  <si>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</si>
  <si>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</si>
  <si>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</si>
  <si>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</si>
  <si>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</si>
  <si>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</si>
  <si>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</si>
  <si>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</si>
  <si>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</si>
  <si>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</si>
  <si>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</si>
  <si>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</si>
  <si>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</si>
  <si>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</si>
  <si>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</si>
  <si>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</si>
  <si>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</si>
  <si>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</si>
  <si>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</si>
  <si>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</si>
  <si>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</si>
  <si>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</si>
  <si>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</si>
  <si>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</si>
  <si>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</si>
  <si>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</si>
  <si>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</si>
  <si>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</si>
  <si>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</si>
  <si>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</si>
  <si>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</si>
  <si>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</si>
  <si>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</si>
  <si>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</si>
  <si>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</si>
  <si>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</si>
  <si>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</si>
  <si>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</si>
  <si>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</si>
  <si>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</si>
  <si>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</si>
  <si>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</si>
  <si>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</si>
  <si>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</si>
  <si>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</si>
  <si>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</si>
  <si>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</si>
  <si>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</si>
  <si>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</si>
  <si>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</si>
  <si>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</si>
  <si>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</si>
  <si>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</si>
  <si>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</si>
  <si>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</si>
  <si>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</si>
  <si>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</si>
  <si>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</si>
  <si>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</si>
  <si>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Required Departmental General Education Option:</t>
  </si>
  <si>
    <t>Hours:</t>
  </si>
  <si>
    <t>Quality Points:</t>
  </si>
  <si>
    <t>MAJOR GPA CALCULATION</t>
  </si>
  <si>
    <t>Business</t>
  </si>
  <si>
    <t>COMS 1203, Oral Communication</t>
  </si>
  <si>
    <t>ART 2503 Fine Arts – Visual</t>
  </si>
  <si>
    <r>
      <t xml:space="preserve">ECON 2313, Principles of Macroeconomics </t>
    </r>
    <r>
      <rPr>
        <sz val="11"/>
        <color rgb="FFFF0000"/>
        <rFont val="Calibri"/>
        <family val="2"/>
        <scheme val="minor"/>
      </rPr>
      <t>(required)</t>
    </r>
  </si>
  <si>
    <r>
      <t xml:space="preserve">MATH 2143, Business Calculus </t>
    </r>
    <r>
      <rPr>
        <sz val="11"/>
        <color rgb="FFFF0000"/>
        <rFont val="Calibri"/>
        <family val="2"/>
        <scheme val="minor"/>
      </rPr>
      <t>(C or better required)</t>
    </r>
  </si>
  <si>
    <t>ACCT 2033, Introduction to Financial Accounting</t>
  </si>
  <si>
    <t>CIT 3013, Management Information Systems</t>
  </si>
  <si>
    <t>BUS CORE OPTION I</t>
  </si>
  <si>
    <t>CIT 1503, Microcomputer Applications or Proficiency</t>
  </si>
  <si>
    <t>CS 1013, Introduction to Computers</t>
  </si>
  <si>
    <t>BUSN 1003, First Year Experience: Business</t>
  </si>
  <si>
    <t>Computer/Information Tech.</t>
  </si>
  <si>
    <t>Computer and Information Technology</t>
  </si>
  <si>
    <t>CIT 2523, Telecommunications and Networking Essentials</t>
  </si>
  <si>
    <t>CIT 3403, Database Management</t>
  </si>
  <si>
    <t>CIT OPTION I</t>
  </si>
  <si>
    <t>CIT 3033, Intermediate Programming</t>
  </si>
  <si>
    <t>CIT 3353, Mobile and Web Applications Development</t>
  </si>
  <si>
    <t>CIT 3413, Advanced Database Management</t>
  </si>
  <si>
    <t>CIT 3623, LAN Administration</t>
  </si>
  <si>
    <t>CIT 3663, Data Mining</t>
  </si>
  <si>
    <t>CIT 3853, Computer Forensics</t>
  </si>
  <si>
    <t>CIT 409V, Special Problems in CIT</t>
  </si>
  <si>
    <t>CIT 4523, Advanced Network Telecommunications</t>
  </si>
  <si>
    <t>CIT 4623, Computer Security</t>
  </si>
  <si>
    <t>CIT 4863, Current Topics in CIT</t>
  </si>
  <si>
    <t>CIT 4883, Internship in CIT</t>
  </si>
  <si>
    <t>Comp/Inf. Tech.</t>
  </si>
  <si>
    <t>Electives (1 hour):</t>
  </si>
  <si>
    <t>CIT 2033, Visual Basic Programming</t>
  </si>
  <si>
    <t>Enter CIT/CS elective here.</t>
  </si>
  <si>
    <t xml:space="preserve">                                        Associate of Science in Computer and Information Technology</t>
  </si>
  <si>
    <t>Major Requirements (24 hours):</t>
  </si>
  <si>
    <t>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</si>
</sst>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5" fillId="0" borderId="0" xfId="0" applyFont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15" fillId="0" borderId="0" xfId="0" applyFont="1" applyFill="1"/>
    <xf numFmtId="0" fontId="0" fillId="0" borderId="12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0" xfId="0" applyFill="1"/>
    <xf numFmtId="0" fontId="0" fillId="0" borderId="0" xfId="0"/>
    <xf numFmtId="0" fontId="0" fillId="0" borderId="5" xfId="0" applyBorder="1"/>
    <xf numFmtId="0" fontId="0" fillId="0" borderId="0" xfId="0" applyBorder="1"/>
    <xf numFmtId="0" fontId="0" fillId="2" borderId="3" xfId="0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0" xfId="0"/>
    <xf numFmtId="0" fontId="7" fillId="0" borderId="0" xfId="0" applyFont="1" applyBorder="1"/>
    <xf numFmtId="0" fontId="12" fillId="0" borderId="0" xfId="0" applyFont="1"/>
    <xf numFmtId="0" fontId="7" fillId="0" borderId="0" xfId="0" applyFont="1" applyBorder="1"/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/>
    <xf numFmtId="0" fontId="0" fillId="0" borderId="0" xfId="0" applyBorder="1"/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/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11" fillId="0" borderId="11" xfId="0" applyFont="1" applyBorder="1"/>
    <xf numFmtId="22" fontId="7" fillId="0" borderId="0" xfId="0" applyNumberFormat="1" applyFont="1" applyBorder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0" xfId="0" applyFont="1"/>
    <xf numFmtId="0" fontId="7" fillId="0" borderId="0" xfId="0" applyFont="1" applyBorder="1"/>
    <xf numFmtId="0" fontId="3" fillId="2" borderId="7" xfId="0" applyFont="1" applyFill="1" applyBorder="1" applyAlignment="1">
      <alignment vertical="center"/>
    </xf>
    <xf numFmtId="0" fontId="0" fillId="0" borderId="0" xfId="0" applyFill="1"/>
    <xf numFmtId="0" fontId="0" fillId="0" borderId="0" xfId="0"/>
    <xf numFmtId="0" fontId="0" fillId="0" borderId="12" xfId="0" applyBorder="1" applyAlignment="1" applyProtection="1">
      <alignment vertical="center"/>
      <protection locked="0"/>
    </xf>
    <xf numFmtId="0" fontId="13" fillId="0" borderId="0" xfId="0" applyFont="1"/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1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47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2" t="s">
        <v>66</v>
      </c>
      <c r="B2" s="221" t="s">
        <v>210</v>
      </c>
      <c r="C2" s="4"/>
      <c r="D2" s="4"/>
      <c r="E2" s="4"/>
      <c r="F2" s="51" t="s">
        <v>64</v>
      </c>
      <c r="G2" s="157" t="s">
        <v>232</v>
      </c>
      <c r="H2" s="52"/>
      <c r="I2" s="4"/>
      <c r="J2" s="5"/>
    </row>
    <row r="3" spans="1:10" ht="19.5" x14ac:dyDescent="0.3">
      <c r="A3" s="103" t="s">
        <v>59</v>
      </c>
      <c r="B3" s="141"/>
      <c r="C3" s="3"/>
      <c r="D3" s="3"/>
      <c r="E3" s="3"/>
      <c r="F3" s="50" t="s">
        <v>61</v>
      </c>
      <c r="G3" s="185" t="s">
        <v>199</v>
      </c>
      <c r="H3" s="3"/>
      <c r="I3" s="3"/>
      <c r="J3" s="1"/>
    </row>
    <row r="4" spans="1:10" ht="18.75" customHeight="1" x14ac:dyDescent="0.3">
      <c r="A4" s="103" t="s">
        <v>58</v>
      </c>
      <c r="B4" s="141"/>
      <c r="C4" s="3"/>
      <c r="D4" s="3"/>
      <c r="E4" s="3"/>
      <c r="F4" s="19" t="s">
        <v>62</v>
      </c>
      <c r="G4" s="167"/>
      <c r="H4" s="3"/>
      <c r="I4" s="3"/>
      <c r="J4" s="1"/>
    </row>
    <row r="5" spans="1:10" ht="15.75" x14ac:dyDescent="0.25">
      <c r="A5" s="103" t="s">
        <v>60</v>
      </c>
      <c r="B5" s="251" t="s">
        <v>90</v>
      </c>
      <c r="C5" s="3"/>
      <c r="D5" s="3"/>
      <c r="E5" s="3"/>
      <c r="F5" s="19" t="s">
        <v>63</v>
      </c>
      <c r="G5" s="222" t="s">
        <v>211</v>
      </c>
      <c r="H5" s="3"/>
      <c r="I5" s="3"/>
      <c r="J5" s="1"/>
    </row>
    <row r="6" spans="1:10" ht="15.75" x14ac:dyDescent="0.25">
      <c r="A6" s="103"/>
      <c r="B6" s="183"/>
      <c r="C6" s="3"/>
      <c r="D6" s="3"/>
      <c r="E6" s="3"/>
      <c r="F6" s="120" t="s">
        <v>65</v>
      </c>
      <c r="G6" s="6"/>
      <c r="H6" s="3"/>
      <c r="I6" s="3"/>
      <c r="J6" s="1"/>
    </row>
    <row r="7" spans="1:10" ht="15.75" thickBot="1" x14ac:dyDescent="0.3">
      <c r="A7" s="104"/>
      <c r="B7" s="39"/>
      <c r="C7" s="2"/>
      <c r="D7" s="2"/>
      <c r="E7" s="2"/>
      <c r="F7" s="2"/>
      <c r="G7" s="2"/>
      <c r="H7" s="2"/>
      <c r="I7" s="2"/>
      <c r="J7" s="7"/>
    </row>
    <row r="8" spans="1:10" ht="15.75" thickBot="1" x14ac:dyDescent="0.3">
      <c r="A8" s="2"/>
      <c r="B8" s="2"/>
      <c r="C8" s="2"/>
      <c r="D8" s="2"/>
      <c r="E8" s="2"/>
      <c r="F8" s="4"/>
      <c r="G8" s="40"/>
      <c r="H8" s="99"/>
      <c r="I8" s="40"/>
      <c r="J8" s="40"/>
    </row>
    <row r="9" spans="1:10" ht="23.25" customHeight="1" thickBot="1" x14ac:dyDescent="0.3">
      <c r="A9" s="86"/>
      <c r="B9" s="20" t="s">
        <v>1</v>
      </c>
      <c r="C9" s="21" t="s">
        <v>0</v>
      </c>
      <c r="D9" s="22" t="s">
        <v>37</v>
      </c>
      <c r="E9" s="23" t="s">
        <v>44</v>
      </c>
      <c r="F9" s="85"/>
      <c r="G9" s="85" t="s">
        <v>1</v>
      </c>
      <c r="H9" s="86" t="s">
        <v>0</v>
      </c>
      <c r="I9" s="86" t="s">
        <v>37</v>
      </c>
      <c r="J9" s="93" t="s">
        <v>44</v>
      </c>
    </row>
    <row r="10" spans="1:10" ht="24" customHeight="1" thickBot="1" x14ac:dyDescent="0.3">
      <c r="A10" s="74" t="s">
        <v>7</v>
      </c>
      <c r="B10" s="47"/>
      <c r="C10" s="42"/>
      <c r="D10" s="42"/>
      <c r="E10" s="73"/>
      <c r="F10" s="78"/>
      <c r="G10" s="78"/>
      <c r="H10" s="78"/>
      <c r="I10" s="78"/>
      <c r="J10" s="108"/>
    </row>
    <row r="11" spans="1:10" ht="24" customHeight="1" thickBot="1" x14ac:dyDescent="0.3">
      <c r="A11" s="220" t="s">
        <v>209</v>
      </c>
      <c r="B11" s="219">
        <v>3</v>
      </c>
      <c r="C11" s="16"/>
      <c r="D11" s="129"/>
      <c r="E11" s="11"/>
    </row>
    <row r="12" spans="1:10" ht="24" customHeight="1" thickBot="1" x14ac:dyDescent="0.3">
      <c r="A12" s="53"/>
      <c r="B12" s="12"/>
      <c r="C12" s="10"/>
      <c r="D12" s="10"/>
      <c r="E12" s="72"/>
    </row>
    <row r="13" spans="1:10" ht="24" customHeight="1" thickBot="1" x14ac:dyDescent="0.3">
      <c r="A13" s="74" t="s">
        <v>8</v>
      </c>
      <c r="B13" s="43"/>
      <c r="C13" s="48"/>
      <c r="D13" s="48"/>
      <c r="E13" s="48"/>
      <c r="F13" s="78"/>
      <c r="G13" s="78"/>
      <c r="H13" s="78"/>
      <c r="I13" s="78"/>
      <c r="J13" s="108"/>
    </row>
    <row r="14" spans="1:10" ht="24" customHeight="1" thickBot="1" x14ac:dyDescent="0.3">
      <c r="A14" s="100" t="s">
        <v>6</v>
      </c>
      <c r="B14" s="44"/>
      <c r="C14" s="44"/>
      <c r="D14" s="44"/>
      <c r="E14" s="45"/>
      <c r="F14" s="46" t="s">
        <v>3</v>
      </c>
      <c r="G14" s="44"/>
      <c r="H14" s="44"/>
      <c r="I14" s="44"/>
      <c r="J14" s="45"/>
    </row>
    <row r="15" spans="1:10" ht="24" customHeight="1" thickBot="1" x14ac:dyDescent="0.3">
      <c r="A15" s="101" t="s">
        <v>18</v>
      </c>
      <c r="B15" s="96">
        <v>3</v>
      </c>
      <c r="C15" s="96"/>
      <c r="D15" s="129"/>
      <c r="E15" s="112"/>
      <c r="F15" s="18" t="s">
        <v>34</v>
      </c>
      <c r="G15" s="13"/>
      <c r="H15" s="10"/>
      <c r="I15" s="10"/>
      <c r="J15" s="14"/>
    </row>
    <row r="16" spans="1:10" ht="24" customHeight="1" thickBot="1" x14ac:dyDescent="0.3">
      <c r="A16" s="88" t="s">
        <v>19</v>
      </c>
      <c r="B16" s="96">
        <v>3</v>
      </c>
      <c r="C16" s="96"/>
      <c r="D16" s="129"/>
      <c r="E16" s="112"/>
      <c r="F16" s="217" t="s">
        <v>81</v>
      </c>
      <c r="G16" s="215"/>
      <c r="H16" s="96"/>
      <c r="I16" s="129"/>
      <c r="J16" s="112"/>
    </row>
    <row r="17" spans="1:15" ht="24" customHeight="1" thickBot="1" x14ac:dyDescent="0.3">
      <c r="A17" s="100" t="s">
        <v>5</v>
      </c>
      <c r="B17" s="44"/>
      <c r="C17" s="44"/>
      <c r="D17" s="44"/>
      <c r="E17" s="45"/>
      <c r="F17" s="18" t="s">
        <v>33</v>
      </c>
      <c r="G17" s="13"/>
      <c r="H17" s="10"/>
      <c r="I17" s="10"/>
      <c r="J17" s="11"/>
    </row>
    <row r="18" spans="1:15" ht="24" customHeight="1" thickBot="1" x14ac:dyDescent="0.3">
      <c r="A18" s="213" t="s">
        <v>42</v>
      </c>
      <c r="B18" s="96">
        <v>3</v>
      </c>
      <c r="C18" s="96"/>
      <c r="D18" s="129"/>
      <c r="E18" s="112"/>
      <c r="F18" s="54" t="s">
        <v>81</v>
      </c>
      <c r="G18" s="16"/>
      <c r="H18" s="96"/>
      <c r="I18" s="129"/>
      <c r="J18" s="112"/>
    </row>
    <row r="19" spans="1:15" ht="24" customHeight="1" thickBot="1" x14ac:dyDescent="0.3">
      <c r="A19" s="100" t="s">
        <v>4</v>
      </c>
      <c r="B19" s="44"/>
      <c r="C19" s="44"/>
      <c r="D19" s="44"/>
      <c r="E19" s="45"/>
      <c r="F19" s="46" t="s">
        <v>2</v>
      </c>
      <c r="G19" s="44"/>
      <c r="H19" s="44"/>
      <c r="I19" s="44"/>
      <c r="J19" s="45"/>
      <c r="K19" s="8"/>
      <c r="L19" s="9"/>
      <c r="M19" s="8"/>
      <c r="N19" s="8"/>
      <c r="O19" s="3"/>
    </row>
    <row r="20" spans="1:15" ht="24" customHeight="1" thickBot="1" x14ac:dyDescent="0.3">
      <c r="A20" s="98" t="s">
        <v>183</v>
      </c>
      <c r="B20" s="10"/>
      <c r="C20" s="10"/>
      <c r="D20" s="10"/>
      <c r="E20" s="11"/>
      <c r="F20" s="18" t="s">
        <v>32</v>
      </c>
      <c r="G20" s="13"/>
      <c r="H20" s="10"/>
      <c r="I20" s="10"/>
      <c r="J20" s="14"/>
      <c r="K20" s="8"/>
      <c r="L20" s="9"/>
      <c r="M20" s="8"/>
      <c r="N20" s="8"/>
      <c r="O20" s="3"/>
    </row>
    <row r="21" spans="1:15" ht="24" customHeight="1" thickBot="1" x14ac:dyDescent="0.3">
      <c r="A21" s="109" t="s">
        <v>81</v>
      </c>
      <c r="B21" s="17"/>
      <c r="C21" s="96"/>
      <c r="D21" s="129"/>
      <c r="E21" s="112"/>
      <c r="F21" s="55" t="s">
        <v>81</v>
      </c>
      <c r="G21" s="16"/>
      <c r="H21" s="96"/>
      <c r="I21" s="129"/>
      <c r="J21" s="112"/>
      <c r="K21" s="8"/>
      <c r="L21" s="9"/>
      <c r="M21" s="8"/>
      <c r="N21" s="8"/>
      <c r="O21" s="3"/>
    </row>
    <row r="22" spans="1:15" ht="24" customHeight="1" thickBot="1" x14ac:dyDescent="0.3">
      <c r="A22" s="109" t="s">
        <v>81</v>
      </c>
      <c r="B22" s="16"/>
      <c r="C22" s="96"/>
      <c r="D22" s="129"/>
      <c r="E22" s="112"/>
      <c r="F22" s="18" t="s">
        <v>31</v>
      </c>
      <c r="G22" s="13"/>
      <c r="H22" s="10"/>
      <c r="I22" s="10"/>
      <c r="J22" s="14"/>
    </row>
    <row r="23" spans="1:15" ht="24" customHeight="1" thickBot="1" x14ac:dyDescent="0.3">
      <c r="A23" s="97" t="s">
        <v>179</v>
      </c>
      <c r="B23" s="13"/>
      <c r="C23" s="26"/>
      <c r="D23" s="26"/>
      <c r="E23" s="15"/>
      <c r="F23" s="214" t="s">
        <v>105</v>
      </c>
      <c r="G23" s="212">
        <v>3</v>
      </c>
      <c r="H23" s="96"/>
      <c r="I23" s="129"/>
      <c r="J23" s="112"/>
    </row>
    <row r="24" spans="1:15" ht="24" customHeight="1" thickBot="1" x14ac:dyDescent="0.3">
      <c r="A24" s="109" t="s">
        <v>81</v>
      </c>
      <c r="B24" s="16"/>
      <c r="C24" s="96"/>
      <c r="D24" s="129"/>
      <c r="E24" s="112"/>
      <c r="F24" s="54" t="s">
        <v>81</v>
      </c>
      <c r="G24" s="16"/>
      <c r="H24" s="96"/>
      <c r="I24" s="129"/>
      <c r="J24" s="112"/>
    </row>
    <row r="25" spans="1:15" ht="24" customHeight="1" thickBot="1" x14ac:dyDescent="0.3">
      <c r="A25" s="109" t="s">
        <v>81</v>
      </c>
      <c r="B25" s="16"/>
      <c r="C25" s="96"/>
      <c r="D25" s="129"/>
      <c r="E25" s="112"/>
      <c r="F25" s="174" t="s">
        <v>195</v>
      </c>
      <c r="G25" s="44"/>
      <c r="H25" s="44"/>
      <c r="I25" s="44"/>
      <c r="J25" s="45"/>
    </row>
    <row r="26" spans="1:15" s="64" customFormat="1" ht="24" customHeight="1" thickBot="1" x14ac:dyDescent="0.3">
      <c r="A26" s="107"/>
      <c r="B26" s="75"/>
      <c r="C26" s="75"/>
      <c r="D26" s="75"/>
      <c r="E26" s="76"/>
      <c r="F26" s="216" t="s">
        <v>200</v>
      </c>
      <c r="G26" s="173">
        <v>3</v>
      </c>
      <c r="H26" s="96"/>
      <c r="I26" s="129"/>
      <c r="J26" s="112"/>
    </row>
    <row r="27" spans="1:15" s="64" customFormat="1" ht="24" customHeight="1" thickBot="1" x14ac:dyDescent="0.3">
      <c r="A27" s="107"/>
      <c r="B27" s="75"/>
      <c r="C27" s="75"/>
      <c r="D27" s="75"/>
      <c r="E27" s="75"/>
      <c r="F27" s="107"/>
      <c r="G27" s="75"/>
      <c r="H27" s="75"/>
      <c r="I27" s="75"/>
      <c r="J27" s="75"/>
    </row>
    <row r="28" spans="1:15" s="64" customFormat="1" ht="24" customHeight="1" thickBot="1" x14ac:dyDescent="0.4">
      <c r="A28" s="74" t="s">
        <v>9</v>
      </c>
      <c r="B28" s="29"/>
      <c r="C28" s="27"/>
      <c r="D28" s="30"/>
      <c r="E28" s="31">
        <v>0</v>
      </c>
      <c r="F28" s="74" t="s">
        <v>45</v>
      </c>
      <c r="G28" s="27"/>
      <c r="H28" s="27"/>
      <c r="I28" s="30"/>
      <c r="J28" s="32">
        <v>0</v>
      </c>
    </row>
    <row r="29" spans="1:15" ht="24" customHeight="1" thickBot="1" x14ac:dyDescent="0.4">
      <c r="A29" s="81" t="s">
        <v>127</v>
      </c>
      <c r="B29" s="35"/>
      <c r="C29" s="28"/>
      <c r="D29" s="33"/>
      <c r="E29" s="36">
        <v>0</v>
      </c>
      <c r="F29" s="81" t="s">
        <v>46</v>
      </c>
      <c r="G29" s="28"/>
      <c r="H29" s="28"/>
      <c r="I29" s="33"/>
      <c r="J29" s="34">
        <v>0</v>
      </c>
    </row>
    <row r="30" spans="1:15" ht="24" customHeight="1" thickBot="1" x14ac:dyDescent="0.4">
      <c r="F30" s="74" t="s">
        <v>47</v>
      </c>
      <c r="G30" s="27"/>
      <c r="H30" s="27"/>
      <c r="I30" s="30"/>
      <c r="J30" s="32">
        <v>0</v>
      </c>
    </row>
    <row r="31" spans="1:15" ht="23.25" customHeight="1" thickBot="1" x14ac:dyDescent="0.4">
      <c r="F31" s="130"/>
      <c r="G31" s="130"/>
      <c r="H31" s="130"/>
      <c r="I31" s="130"/>
      <c r="J31" s="131"/>
    </row>
    <row r="32" spans="1:15" s="163" customFormat="1" ht="23.25" customHeight="1" thickBot="1" x14ac:dyDescent="0.3">
      <c r="A32" s="138" t="s">
        <v>133</v>
      </c>
      <c r="B32" s="139"/>
      <c r="C32" s="139"/>
      <c r="D32" s="139"/>
      <c r="E32" s="139"/>
      <c r="F32" s="139"/>
      <c r="G32" s="140"/>
      <c r="H32" s="139"/>
      <c r="I32" s="140"/>
      <c r="J32" s="137"/>
    </row>
    <row r="33" spans="1:11" s="163" customFormat="1" ht="23.25" customHeight="1" thickBot="1" x14ac:dyDescent="0.4">
      <c r="A33" s="150" t="s">
        <v>134</v>
      </c>
      <c r="B33" s="136"/>
      <c r="C33" s="136"/>
      <c r="D33" s="136"/>
      <c r="E33" s="136"/>
      <c r="F33" s="170"/>
      <c r="G33" s="170"/>
      <c r="H33" s="170"/>
      <c r="I33" s="170"/>
      <c r="J33" s="171"/>
    </row>
    <row r="34" spans="1:11" s="163" customFormat="1" ht="23.25" customHeight="1" thickBot="1" x14ac:dyDescent="0.4">
      <c r="A34" s="146" t="s">
        <v>135</v>
      </c>
      <c r="B34" s="135"/>
      <c r="C34" s="135"/>
      <c r="D34" s="135"/>
      <c r="E34" s="135"/>
      <c r="F34" s="168"/>
      <c r="G34" s="168"/>
      <c r="H34" s="168"/>
      <c r="I34" s="168"/>
      <c r="J34" s="169"/>
    </row>
    <row r="35" spans="1:11" ht="24" customHeight="1" thickBot="1" x14ac:dyDescent="0.4">
      <c r="A35" s="146" t="s">
        <v>136</v>
      </c>
      <c r="B35" s="135"/>
      <c r="C35" s="135"/>
      <c r="D35" s="135"/>
      <c r="E35" s="135"/>
      <c r="F35" s="168"/>
      <c r="G35" s="168"/>
      <c r="H35" s="168"/>
      <c r="I35" s="168"/>
      <c r="J35" s="169"/>
    </row>
    <row r="37" spans="1:11" s="142" customFormat="1" x14ac:dyDescent="0.25">
      <c r="K37" s="156"/>
    </row>
    <row r="38" spans="1:11" s="142" customFormat="1" x14ac:dyDescent="0.25">
      <c r="K38" s="156"/>
    </row>
    <row r="39" spans="1:11" x14ac:dyDescent="0.25">
      <c r="K39" s="156"/>
    </row>
    <row r="40" spans="1:11" s="25" customFormat="1" x14ac:dyDescent="0.25"/>
    <row r="41" spans="1:11" x14ac:dyDescent="0.25">
      <c r="K41" s="37"/>
    </row>
    <row r="42" spans="1:11" x14ac:dyDescent="0.25">
      <c r="K42" s="3"/>
    </row>
    <row r="48" spans="1:11" s="37" customFormat="1" x14ac:dyDescent="0.25">
      <c r="K48"/>
    </row>
    <row r="49" spans="11:11" s="37" customFormat="1" x14ac:dyDescent="0.25">
      <c r="K49"/>
    </row>
    <row r="50" spans="11:11" s="37" customFormat="1" x14ac:dyDescent="0.25"/>
    <row r="51" spans="11:11" s="37" customFormat="1" x14ac:dyDescent="0.25"/>
    <row r="52" spans="11:11" s="25" customFormat="1" x14ac:dyDescent="0.25">
      <c r="K52" s="40"/>
    </row>
    <row r="53" spans="11:11" s="37" customFormat="1" x14ac:dyDescent="0.25"/>
    <row r="54" spans="11:11" x14ac:dyDescent="0.25">
      <c r="K54" s="37"/>
    </row>
    <row r="55" spans="11:11" x14ac:dyDescent="0.25">
      <c r="K55" s="37"/>
    </row>
    <row r="56" spans="11:11" x14ac:dyDescent="0.25">
      <c r="K56" s="37"/>
    </row>
    <row r="58" spans="11:11" x14ac:dyDescent="0.25">
      <c r="K58" s="37"/>
    </row>
    <row r="63" spans="11:11" s="37" customFormat="1" x14ac:dyDescent="0.25">
      <c r="K63"/>
    </row>
    <row r="64" spans="11:11" s="37" customFormat="1" x14ac:dyDescent="0.25">
      <c r="K64"/>
    </row>
    <row r="65" spans="11:11" s="37" customFormat="1" x14ac:dyDescent="0.25"/>
    <row r="66" spans="11:11" s="37" customFormat="1" x14ac:dyDescent="0.25"/>
    <row r="67" spans="11:11" s="37" customFormat="1" x14ac:dyDescent="0.25"/>
    <row r="68" spans="11:11" s="37" customFormat="1" x14ac:dyDescent="0.25"/>
    <row r="69" spans="11:11" s="37" customFormat="1" x14ac:dyDescent="0.25"/>
    <row r="70" spans="11:11" s="25" customFormat="1" x14ac:dyDescent="0.25"/>
    <row r="71" spans="11:11" x14ac:dyDescent="0.25">
      <c r="K71" s="37"/>
    </row>
    <row r="75" spans="11:11" s="25" customFormat="1" x14ac:dyDescent="0.25"/>
    <row r="76" spans="11:11" x14ac:dyDescent="0.25">
      <c r="K76" s="37"/>
    </row>
    <row r="80" spans="11:11" s="25" customFormat="1" x14ac:dyDescent="0.25"/>
    <row r="81" spans="11:11" x14ac:dyDescent="0.25">
      <c r="K81" s="37"/>
    </row>
    <row r="85" spans="11:11" s="25" customFormat="1" x14ac:dyDescent="0.25"/>
    <row r="86" spans="11:11" x14ac:dyDescent="0.25">
      <c r="K86" s="37"/>
    </row>
    <row r="87" spans="11:11" x14ac:dyDescent="0.25">
      <c r="K87" s="142"/>
    </row>
    <row r="88" spans="11:11" x14ac:dyDescent="0.25">
      <c r="K88" s="142"/>
    </row>
    <row r="89" spans="11:11" x14ac:dyDescent="0.25">
      <c r="K89" s="142"/>
    </row>
    <row r="90" spans="11:11" x14ac:dyDescent="0.25">
      <c r="K90" s="142"/>
    </row>
    <row r="91" spans="11:11" x14ac:dyDescent="0.25">
      <c r="K91" s="142"/>
    </row>
    <row r="92" spans="11:11" x14ac:dyDescent="0.25">
      <c r="K92" s="143"/>
    </row>
    <row r="93" spans="11:11" x14ac:dyDescent="0.25">
      <c r="K93" s="142"/>
    </row>
    <row r="94" spans="11:11" x14ac:dyDescent="0.25">
      <c r="K94" s="142"/>
    </row>
    <row r="95" spans="11:11" x14ac:dyDescent="0.25">
      <c r="K95" s="142"/>
    </row>
    <row r="96" spans="11:11" x14ac:dyDescent="0.25">
      <c r="K96" s="142"/>
    </row>
    <row r="99" spans="11:11" s="25" customFormat="1" x14ac:dyDescent="0.25">
      <c r="K99" s="160"/>
    </row>
    <row r="100" spans="11:11" s="119" customFormat="1" x14ac:dyDescent="0.25">
      <c r="K100" s="160"/>
    </row>
    <row r="101" spans="11:11" s="119" customFormat="1" x14ac:dyDescent="0.25">
      <c r="K101" s="160"/>
    </row>
    <row r="102" spans="11:11" s="25" customFormat="1" x14ac:dyDescent="0.25">
      <c r="K102" s="160"/>
    </row>
    <row r="103" spans="11:11" s="25" customFormat="1" x14ac:dyDescent="0.25">
      <c r="K103" s="160"/>
    </row>
    <row r="104" spans="11:11" s="25" customFormat="1" x14ac:dyDescent="0.25">
      <c r="K104" s="160"/>
    </row>
    <row r="105" spans="11:11" s="25" customFormat="1" x14ac:dyDescent="0.25">
      <c r="K105" s="160"/>
    </row>
    <row r="106" spans="11:11" s="25" customFormat="1" x14ac:dyDescent="0.25">
      <c r="K106" s="160"/>
    </row>
    <row r="107" spans="11:11" s="25" customFormat="1" x14ac:dyDescent="0.25">
      <c r="K107" s="160"/>
    </row>
    <row r="108" spans="11:11" s="25" customFormat="1" x14ac:dyDescent="0.25">
      <c r="K108" s="160"/>
    </row>
    <row r="109" spans="11:11" s="25" customFormat="1" x14ac:dyDescent="0.25">
      <c r="K109" s="160"/>
    </row>
    <row r="110" spans="11:11" s="25" customFormat="1" x14ac:dyDescent="0.25">
      <c r="K110" s="160"/>
    </row>
    <row r="111" spans="11:11" s="25" customFormat="1" x14ac:dyDescent="0.25">
      <c r="K111" s="160"/>
    </row>
    <row r="112" spans="11:11" s="25" customFormat="1" x14ac:dyDescent="0.25">
      <c r="K112" s="160"/>
    </row>
    <row r="113" spans="11:11" s="25" customFormat="1" x14ac:dyDescent="0.25">
      <c r="K113" s="160"/>
    </row>
    <row r="114" spans="11:11" s="25" customFormat="1" x14ac:dyDescent="0.25">
      <c r="K114" s="160"/>
    </row>
    <row r="115" spans="11:11" s="25" customFormat="1" x14ac:dyDescent="0.25">
      <c r="K115" s="160"/>
    </row>
    <row r="116" spans="11:11" s="25" customFormat="1" x14ac:dyDescent="0.25">
      <c r="K116" s="160"/>
    </row>
    <row r="117" spans="11:11" s="25" customFormat="1" x14ac:dyDescent="0.25">
      <c r="K117" s="160"/>
    </row>
    <row r="118" spans="11:11" s="25" customFormat="1" x14ac:dyDescent="0.25">
      <c r="K118" s="160"/>
    </row>
    <row r="119" spans="11:11" s="25" customFormat="1" x14ac:dyDescent="0.25">
      <c r="K119" s="160"/>
    </row>
    <row r="120" spans="11:11" s="25" customFormat="1" x14ac:dyDescent="0.25">
      <c r="K120" s="160"/>
    </row>
    <row r="121" spans="11:11" x14ac:dyDescent="0.25">
      <c r="K121" s="37"/>
    </row>
    <row r="128" spans="11:11" s="119" customFormat="1" x14ac:dyDescent="0.25"/>
    <row r="129" spans="11:11" s="119" customFormat="1" x14ac:dyDescent="0.25"/>
    <row r="130" spans="11:11" s="119" customFormat="1" x14ac:dyDescent="0.25"/>
    <row r="131" spans="11:11" s="119" customFormat="1" x14ac:dyDescent="0.25"/>
    <row r="132" spans="11:11" s="119" customFormat="1" x14ac:dyDescent="0.25"/>
    <row r="133" spans="11:11" s="119" customFormat="1" x14ac:dyDescent="0.25"/>
    <row r="134" spans="11:11" s="119" customFormat="1" x14ac:dyDescent="0.25"/>
    <row r="135" spans="11:11" s="119" customFormat="1" x14ac:dyDescent="0.25"/>
    <row r="136" spans="11:11" s="160" customFormat="1" x14ac:dyDescent="0.25">
      <c r="K136" s="161"/>
    </row>
    <row r="137" spans="11:11" s="160" customFormat="1" x14ac:dyDescent="0.25">
      <c r="K137" s="161"/>
    </row>
    <row r="138" spans="11:11" s="119" customFormat="1" x14ac:dyDescent="0.25"/>
    <row r="139" spans="11:11" s="118" customFormat="1" x14ac:dyDescent="0.25"/>
    <row r="140" spans="11:11" s="118" customFormat="1" x14ac:dyDescent="0.25">
      <c r="K140" s="119"/>
    </row>
    <row r="141" spans="11:11" s="118" customFormat="1" x14ac:dyDescent="0.25">
      <c r="K141" s="119"/>
    </row>
    <row r="142" spans="11:11" s="118" customFormat="1" x14ac:dyDescent="0.25">
      <c r="K142" s="119"/>
    </row>
    <row r="143" spans="11:11" s="118" customFormat="1" x14ac:dyDescent="0.25">
      <c r="K143" s="119"/>
    </row>
    <row r="144" spans="11:11" s="118" customFormat="1" x14ac:dyDescent="0.25">
      <c r="K144" s="119"/>
    </row>
    <row r="147" s="37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27">
    <cfRule type="containsText" dxfId="118" priority="462" operator="containsText" text="d">
      <formula>NOT(ISERROR(SEARCH("d",I27)))</formula>
    </cfRule>
    <cfRule type="containsText" dxfId="117" priority="463" operator="containsText" text="f">
      <formula>NOT(ISERROR(SEARCH("f",I27)))</formula>
    </cfRule>
  </conditionalFormatting>
  <conditionalFormatting sqref="J27">
    <cfRule type="containsText" dxfId="116" priority="246" operator="containsText" text="d">
      <formula>NOT(ISERROR(SEARCH("d",J27)))</formula>
    </cfRule>
    <cfRule type="containsText" dxfId="115" priority="247" operator="containsText" text="f">
      <formula>NOT(ISERROR(SEARCH("f",J27)))</formula>
    </cfRule>
  </conditionalFormatting>
  <conditionalFormatting sqref="E26:E27">
    <cfRule type="containsText" dxfId="114" priority="228" operator="containsText" text="d">
      <formula>NOT(ISERROR(SEARCH("d",E26)))</formula>
    </cfRule>
    <cfRule type="containsText" dxfId="113" priority="229" operator="containsText" text="f">
      <formula>NOT(ISERROR(SEARCH("f",E26)))</formula>
    </cfRule>
  </conditionalFormatting>
  <conditionalFormatting sqref="D26:D27">
    <cfRule type="containsText" dxfId="112" priority="224" operator="containsText" text="d">
      <formula>NOT(ISERROR(SEARCH("d",D26)))</formula>
    </cfRule>
    <cfRule type="containsText" dxfId="111" priority="225" operator="containsText" text="f">
      <formula>NOT(ISERROR(SEARCH("f",D26)))</formula>
    </cfRule>
  </conditionalFormatting>
  <conditionalFormatting sqref="C26:C27">
    <cfRule type="containsText" dxfId="110" priority="220" operator="containsText" text="d">
      <formula>NOT(ISERROR(SEARCH("d",C26)))</formula>
    </cfRule>
    <cfRule type="containsText" dxfId="109" priority="221" operator="containsText" text="f">
      <formula>NOT(ISERROR(SEARCH("f",C26)))</formula>
    </cfRule>
  </conditionalFormatting>
  <conditionalFormatting sqref="D11">
    <cfRule type="containsText" dxfId="108" priority="206" operator="containsText" text="d">
      <formula>NOT(ISERROR(SEARCH("d",D11)))</formula>
    </cfRule>
    <cfRule type="containsText" dxfId="107" priority="207" operator="containsText" text="f">
      <formula>NOT(ISERROR(SEARCH("f",D11)))</formula>
    </cfRule>
  </conditionalFormatting>
  <conditionalFormatting sqref="C11">
    <cfRule type="containsText" dxfId="106" priority="121" operator="containsText" text="F">
      <formula>NOT(ISERROR(SEARCH("F",C11)))</formula>
    </cfRule>
    <cfRule type="containsText" dxfId="105" priority="122" operator="containsText" text="D">
      <formula>NOT(ISERROR(SEARCH("D",C11)))</formula>
    </cfRule>
    <cfRule type="containsText" dxfId="104" priority="147" operator="containsText" text="I">
      <formula>NOT(ISERROR(SEARCH("I",C11)))</formula>
    </cfRule>
  </conditionalFormatting>
  <conditionalFormatting sqref="D15:D16">
    <cfRule type="containsText" dxfId="103" priority="44" operator="containsText" text="d">
      <formula>NOT(ISERROR(SEARCH("d",D15)))</formula>
    </cfRule>
    <cfRule type="containsText" dxfId="102" priority="45" operator="containsText" text="f">
      <formula>NOT(ISERROR(SEARCH("f",D15)))</formula>
    </cfRule>
  </conditionalFormatting>
  <conditionalFormatting sqref="C15:C16">
    <cfRule type="containsText" dxfId="101" priority="41" operator="containsText" text="F">
      <formula>NOT(ISERROR(SEARCH("F",C15)))</formula>
    </cfRule>
    <cfRule type="containsText" dxfId="100" priority="42" operator="containsText" text="D">
      <formula>NOT(ISERROR(SEARCH("D",C15)))</formula>
    </cfRule>
    <cfRule type="containsText" dxfId="99" priority="43" operator="containsText" text="I">
      <formula>NOT(ISERROR(SEARCH("I",C15)))</formula>
    </cfRule>
  </conditionalFormatting>
  <conditionalFormatting sqref="D18">
    <cfRule type="containsText" dxfId="98" priority="39" operator="containsText" text="d">
      <formula>NOT(ISERROR(SEARCH("d",D18)))</formula>
    </cfRule>
    <cfRule type="containsText" dxfId="97" priority="40" operator="containsText" text="f">
      <formula>NOT(ISERROR(SEARCH("f",D18)))</formula>
    </cfRule>
  </conditionalFormatting>
  <conditionalFormatting sqref="C18">
    <cfRule type="containsText" dxfId="96" priority="36" operator="containsText" text="F">
      <formula>NOT(ISERROR(SEARCH("F",C18)))</formula>
    </cfRule>
    <cfRule type="containsText" dxfId="95" priority="37" operator="containsText" text="D">
      <formula>NOT(ISERROR(SEARCH("D",C18)))</formula>
    </cfRule>
    <cfRule type="containsText" dxfId="94" priority="38" operator="containsText" text="I">
      <formula>NOT(ISERROR(SEARCH("I",C18)))</formula>
    </cfRule>
  </conditionalFormatting>
  <conditionalFormatting sqref="D21:D22">
    <cfRule type="containsText" dxfId="93" priority="34" operator="containsText" text="d">
      <formula>NOT(ISERROR(SEARCH("d",D21)))</formula>
    </cfRule>
    <cfRule type="containsText" dxfId="92" priority="35" operator="containsText" text="f">
      <formula>NOT(ISERROR(SEARCH("f",D21)))</formula>
    </cfRule>
  </conditionalFormatting>
  <conditionalFormatting sqref="C21:C22">
    <cfRule type="containsText" dxfId="91" priority="31" operator="containsText" text="F">
      <formula>NOT(ISERROR(SEARCH("F",C21)))</formula>
    </cfRule>
    <cfRule type="containsText" dxfId="90" priority="32" operator="containsText" text="D">
      <formula>NOT(ISERROR(SEARCH("D",C21)))</formula>
    </cfRule>
    <cfRule type="containsText" dxfId="89" priority="33" operator="containsText" text="I">
      <formula>NOT(ISERROR(SEARCH("I",C21)))</formula>
    </cfRule>
  </conditionalFormatting>
  <conditionalFormatting sqref="D24:D25">
    <cfRule type="containsText" dxfId="88" priority="29" operator="containsText" text="d">
      <formula>NOT(ISERROR(SEARCH("d",D24)))</formula>
    </cfRule>
    <cfRule type="containsText" dxfId="87" priority="30" operator="containsText" text="f">
      <formula>NOT(ISERROR(SEARCH("f",D24)))</formula>
    </cfRule>
  </conditionalFormatting>
  <conditionalFormatting sqref="C24:C25">
    <cfRule type="containsText" dxfId="86" priority="26" operator="containsText" text="F">
      <formula>NOT(ISERROR(SEARCH("F",C24)))</formula>
    </cfRule>
    <cfRule type="containsText" dxfId="85" priority="27" operator="containsText" text="D">
      <formula>NOT(ISERROR(SEARCH("D",C24)))</formula>
    </cfRule>
    <cfRule type="containsText" dxfId="84" priority="28" operator="containsText" text="I">
      <formula>NOT(ISERROR(SEARCH("I",C24)))</formula>
    </cfRule>
  </conditionalFormatting>
  <conditionalFormatting sqref="I16">
    <cfRule type="containsText" dxfId="83" priority="24" operator="containsText" text="d">
      <formula>NOT(ISERROR(SEARCH("d",I16)))</formula>
    </cfRule>
    <cfRule type="containsText" dxfId="82" priority="25" operator="containsText" text="f">
      <formula>NOT(ISERROR(SEARCH("f",I16)))</formula>
    </cfRule>
  </conditionalFormatting>
  <conditionalFormatting sqref="H16">
    <cfRule type="containsText" dxfId="81" priority="21" operator="containsText" text="F">
      <formula>NOT(ISERROR(SEARCH("F",H16)))</formula>
    </cfRule>
    <cfRule type="containsText" dxfId="80" priority="22" operator="containsText" text="D">
      <formula>NOT(ISERROR(SEARCH("D",H16)))</formula>
    </cfRule>
    <cfRule type="containsText" dxfId="79" priority="23" operator="containsText" text="I">
      <formula>NOT(ISERROR(SEARCH("I",H16)))</formula>
    </cfRule>
  </conditionalFormatting>
  <conditionalFormatting sqref="I18">
    <cfRule type="containsText" dxfId="78" priority="19" operator="containsText" text="d">
      <formula>NOT(ISERROR(SEARCH("d",I18)))</formula>
    </cfRule>
    <cfRule type="containsText" dxfId="77" priority="20" operator="containsText" text="f">
      <formula>NOT(ISERROR(SEARCH("f",I18)))</formula>
    </cfRule>
  </conditionalFormatting>
  <conditionalFormatting sqref="H18">
    <cfRule type="containsText" dxfId="76" priority="16" operator="containsText" text="F">
      <formula>NOT(ISERROR(SEARCH("F",H18)))</formula>
    </cfRule>
    <cfRule type="containsText" dxfId="75" priority="17" operator="containsText" text="D">
      <formula>NOT(ISERROR(SEARCH("D",H18)))</formula>
    </cfRule>
    <cfRule type="containsText" dxfId="74" priority="18" operator="containsText" text="I">
      <formula>NOT(ISERROR(SEARCH("I",H18)))</formula>
    </cfRule>
  </conditionalFormatting>
  <conditionalFormatting sqref="I21">
    <cfRule type="containsText" dxfId="73" priority="14" operator="containsText" text="d">
      <formula>NOT(ISERROR(SEARCH("d",I21)))</formula>
    </cfRule>
    <cfRule type="containsText" dxfId="72" priority="15" operator="containsText" text="f">
      <formula>NOT(ISERROR(SEARCH("f",I21)))</formula>
    </cfRule>
  </conditionalFormatting>
  <conditionalFormatting sqref="H21">
    <cfRule type="containsText" dxfId="71" priority="11" operator="containsText" text="F">
      <formula>NOT(ISERROR(SEARCH("F",H21)))</formula>
    </cfRule>
    <cfRule type="containsText" dxfId="70" priority="12" operator="containsText" text="D">
      <formula>NOT(ISERROR(SEARCH("D",H21)))</formula>
    </cfRule>
    <cfRule type="containsText" dxfId="69" priority="13" operator="containsText" text="I">
      <formula>NOT(ISERROR(SEARCH("I",H21)))</formula>
    </cfRule>
  </conditionalFormatting>
  <conditionalFormatting sqref="I23:I24">
    <cfRule type="containsText" dxfId="68" priority="9" operator="containsText" text="d">
      <formula>NOT(ISERROR(SEARCH("d",I23)))</formula>
    </cfRule>
    <cfRule type="containsText" dxfId="67" priority="10" operator="containsText" text="f">
      <formula>NOT(ISERROR(SEARCH("f",I23)))</formula>
    </cfRule>
  </conditionalFormatting>
  <conditionalFormatting sqref="H23:H24">
    <cfRule type="containsText" dxfId="66" priority="6" operator="containsText" text="F">
      <formula>NOT(ISERROR(SEARCH("F",H23)))</formula>
    </cfRule>
    <cfRule type="containsText" dxfId="65" priority="7" operator="containsText" text="D">
      <formula>NOT(ISERROR(SEARCH("D",H23)))</formula>
    </cfRule>
    <cfRule type="containsText" dxfId="64" priority="8" operator="containsText" text="I">
      <formula>NOT(ISERROR(SEARCH("I",H23)))</formula>
    </cfRule>
  </conditionalFormatting>
  <conditionalFormatting sqref="I26">
    <cfRule type="containsText" dxfId="63" priority="4" operator="containsText" text="d">
      <formula>NOT(ISERROR(SEARCH("d",I26)))</formula>
    </cfRule>
    <cfRule type="containsText" dxfId="62" priority="5" operator="containsText" text="f">
      <formula>NOT(ISERROR(SEARCH("f",I26)))</formula>
    </cfRule>
  </conditionalFormatting>
  <conditionalFormatting sqref="H26">
    <cfRule type="containsText" dxfId="61" priority="1" operator="containsText" text="F">
      <formula>NOT(ISERROR(SEARCH("F",H26)))</formula>
    </cfRule>
    <cfRule type="containsText" dxfId="60" priority="2" operator="containsText" text="D">
      <formula>NOT(ISERROR(SEARCH("D",H26)))</formula>
    </cfRule>
    <cfRule type="containsText" dxfId="59" priority="3" operator="containsText" text="I">
      <formula>NOT(ISERROR(SEARCH("I",H26)))</formula>
    </cfRule>
  </conditionalFormatting>
  <dataValidations count="5">
    <dataValidation type="textLength" operator="equal" allowBlank="1" showInputMessage="1" showErrorMessage="1" sqref="L19:L21">
      <formula1>1</formula1>
    </dataValidation>
    <dataValidation type="whole" allowBlank="1" showInputMessage="1" showErrorMessage="1" sqref="K19:K21 B24:B25 B21:B22 G18 G21 G24 G16">
      <formula1>0</formula1>
      <formula2>12</formula2>
    </dataValidation>
    <dataValidation type="textLength" operator="equal" allowBlank="1" showInputMessage="1" showErrorMessage="1" sqref="A11 A15:A16 G5 B2 B5:B6 G2:G3 F26 F23">
      <formula1>A2</formula1>
    </dataValidation>
    <dataValidation type="whole" operator="equal" allowBlank="1" showInputMessage="1" showErrorMessage="1" sqref="B15:B16 G26 B18 G23 B11">
      <formula1>3</formula1>
    </dataValidation>
    <dataValidation type="textLength" operator="equal" allowBlank="1" showInputMessage="1" showErrorMessage="1" sqref="A18">
      <formula1>A18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'Menu Options'!$B$50:$B$53</xm:f>
          </x14:formula1>
          <xm:sqref>F18</xm:sqref>
        </x14:dataValidation>
        <x14:dataValidation type="list" allowBlank="1" showInputMessage="1" showErrorMessage="1">
          <x14:formula1>
            <xm:f>'Menu Options'!$B$56:$B$59</xm:f>
          </x14:formula1>
          <xm:sqref>F21</xm:sqref>
        </x14:dataValidation>
        <x14:dataValidation type="list" allowBlank="1" showInputMessage="1" showErrorMessage="1">
          <x14:formula1>
            <xm:f>'Menu Options'!$B$62:$B$75</xm:f>
          </x14:formula1>
          <xm:sqref>F24</xm:sqref>
        </x14:dataValidation>
        <x14:dataValidation type="list" allowBlank="1" showInputMessage="1" showErrorMessage="1">
          <x14:formula1>
            <xm:f>'Menu Options'!$B$28:$B$34</xm:f>
          </x14:formula1>
          <xm:sqref>A24</xm:sqref>
        </x14:dataValidation>
        <x14:dataValidation type="list" allowBlank="1" showInputMessage="1" showErrorMessage="1">
          <x14:formula1>
            <xm:f>'Menu Options'!$B$9:$B$17</xm:f>
          </x14:formula1>
          <xm:sqref>A21</xm:sqref>
        </x14:dataValidation>
        <x14:dataValidation type="list" allowBlank="1" showInputMessage="1" showErrorMessage="1">
          <x14:formula1>
            <xm:f>'Menu Options'!$B$20:$B$25</xm:f>
          </x14:formula1>
          <xm:sqref>A22</xm:sqref>
        </x14:dataValidation>
        <x14:dataValidation type="list" allowBlank="1" showInputMessage="1" showErrorMessage="1">
          <x14:formula1>
            <xm:f>'Menu Options'!$A$56:$A$64</xm:f>
          </x14:formula1>
          <xm:sqref>C11 C15:C16 C18 C21:C22 C24:C25 H16 H18 H21 H23:H24 H26</xm:sqref>
        </x14:dataValidation>
        <x14:dataValidation type="list" operator="equal" allowBlank="1" showInputMessage="1" showErrorMessage="1">
          <x14:formula1>
            <xm:f>'Menu Options'!$A$50</xm:f>
          </x14:formula1>
          <xm:sqref>D11 D15:D16 D18 D21:D22 D24:D25 I16 I18 I21 I23:I24 I26</xm:sqref>
        </x14:dataValidation>
        <x14:dataValidation type="list" operator="equal" allowBlank="1" showInputMessage="1">
          <x14:formula1>
            <xm:f>'Menu Options'!$A$7:$A$47</xm:f>
          </x14:formula1>
          <xm:sqref>E11 E15:E16 E18 E21:E22 E24:E25 J16 J18 J21 J23:J24 J26</xm:sqref>
        </x14:dataValidation>
        <x14:dataValidation type="list" allowBlank="1" showInputMessage="1" showErrorMessage="1">
          <x14:formula1>
            <xm:f>'Menu Options'!$B$37:$B$41</xm:f>
          </x14:formula1>
          <xm:sqref>A25</xm:sqref>
        </x14:dataValidation>
        <x14:dataValidation type="list" allowBlank="1" showInputMessage="1" showErrorMessage="1">
          <x14:formula1>
            <xm:f>'Menu Options'!$B$44:$B$47</xm:f>
          </x14:formula1>
          <xm:sqref>F16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64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7" width="12.85546875" style="176" hidden="1" customWidth="1"/>
    <col min="8" max="8" width="63.7109375" customWidth="1"/>
    <col min="9" max="9" width="10.85546875" customWidth="1"/>
    <col min="10" max="10" width="7.7109375" customWidth="1"/>
    <col min="11" max="11" width="6.28515625" customWidth="1"/>
    <col min="12" max="12" width="12.85546875" customWidth="1"/>
  </cols>
  <sheetData>
    <row r="1" spans="1:12" ht="15.75" thickBot="1" x14ac:dyDescent="0.3">
      <c r="A1" s="39"/>
      <c r="B1" s="40"/>
      <c r="C1" s="37"/>
      <c r="D1" s="37"/>
      <c r="E1" s="37"/>
      <c r="F1" s="177"/>
      <c r="G1" s="177"/>
      <c r="H1" s="39"/>
      <c r="I1" s="37"/>
      <c r="J1" s="40"/>
      <c r="K1" s="37"/>
      <c r="L1" s="40"/>
    </row>
    <row r="2" spans="1:12" ht="26.25" x14ac:dyDescent="0.4">
      <c r="A2" s="102" t="s">
        <v>66</v>
      </c>
      <c r="B2" s="52" t="str">
        <f>'General Education Requirements'!$B$2</f>
        <v>Computer/Information Tech.</v>
      </c>
      <c r="C2" s="4"/>
      <c r="D2" s="4"/>
      <c r="E2" s="4"/>
      <c r="F2" s="178"/>
      <c r="G2" s="178"/>
      <c r="H2" s="51" t="s">
        <v>64</v>
      </c>
      <c r="I2" s="158" t="str">
        <f>'General Education Requirements'!$G$2</f>
        <v>2016-17</v>
      </c>
      <c r="J2" s="52"/>
      <c r="K2" s="4"/>
      <c r="L2" s="5"/>
    </row>
    <row r="3" spans="1:12" ht="19.5" x14ac:dyDescent="0.3">
      <c r="A3" s="103" t="s">
        <v>59</v>
      </c>
      <c r="B3" s="141">
        <f>'General Education Requirements'!$B$3</f>
        <v>0</v>
      </c>
      <c r="C3" s="40"/>
      <c r="D3" s="40"/>
      <c r="E3" s="40"/>
      <c r="F3" s="178"/>
      <c r="G3" s="178"/>
      <c r="H3" s="50" t="s">
        <v>61</v>
      </c>
      <c r="I3" s="41" t="str">
        <f>'General Education Requirements'!$G$3</f>
        <v>Business</v>
      </c>
      <c r="J3" s="40"/>
      <c r="K3" s="40"/>
      <c r="L3" s="38"/>
    </row>
    <row r="4" spans="1:12" ht="18.75" customHeight="1" x14ac:dyDescent="0.3">
      <c r="A4" s="103" t="s">
        <v>58</v>
      </c>
      <c r="B4" s="141">
        <f>'General Education Requirements'!$B$4</f>
        <v>0</v>
      </c>
      <c r="C4" s="40"/>
      <c r="D4" s="40"/>
      <c r="E4" s="40"/>
      <c r="F4" s="178"/>
      <c r="G4" s="178"/>
      <c r="H4" s="50" t="s">
        <v>62</v>
      </c>
      <c r="I4" s="167">
        <f>'General Education Requirements'!$G$4</f>
        <v>0</v>
      </c>
      <c r="J4" s="40"/>
      <c r="K4" s="40"/>
      <c r="L4" s="38"/>
    </row>
    <row r="5" spans="1:12" ht="15.75" x14ac:dyDescent="0.25">
      <c r="A5" s="103" t="s">
        <v>60</v>
      </c>
      <c r="B5" s="229" t="str">
        <f>'General Education Requirements'!$B$5</f>
        <v>Associate of Science</v>
      </c>
      <c r="C5" s="40"/>
      <c r="D5" s="40"/>
      <c r="E5" s="40"/>
      <c r="F5" s="178"/>
      <c r="G5" s="178"/>
      <c r="H5" s="50" t="s">
        <v>63</v>
      </c>
      <c r="I5" s="6" t="str">
        <f>'General Education Requirements'!$G$5</f>
        <v>Computer and Information Technology</v>
      </c>
      <c r="J5" s="40"/>
      <c r="K5" s="40"/>
      <c r="L5" s="38"/>
    </row>
    <row r="6" spans="1:12" ht="15.75" x14ac:dyDescent="0.25">
      <c r="A6" s="103"/>
      <c r="B6" s="69">
        <f>'General Education Requirements'!$B$6</f>
        <v>0</v>
      </c>
      <c r="C6" s="40"/>
      <c r="D6" s="40"/>
      <c r="E6" s="40"/>
      <c r="F6" s="178"/>
      <c r="G6" s="178"/>
      <c r="H6" s="120" t="s">
        <v>65</v>
      </c>
      <c r="I6" s="6">
        <f>'General Education Requirements'!$G$6</f>
        <v>0</v>
      </c>
      <c r="J6" s="40"/>
      <c r="K6" s="40"/>
      <c r="L6" s="38"/>
    </row>
    <row r="7" spans="1:12" ht="15.75" thickBot="1" x14ac:dyDescent="0.3">
      <c r="A7" s="104"/>
      <c r="B7" s="39"/>
      <c r="C7" s="39"/>
      <c r="D7" s="39"/>
      <c r="E7" s="39"/>
      <c r="F7" s="177"/>
      <c r="G7" s="177"/>
      <c r="H7" s="39"/>
      <c r="I7" s="39"/>
      <c r="J7" s="39"/>
      <c r="K7" s="39"/>
      <c r="L7" s="24"/>
    </row>
    <row r="8" spans="1:12" ht="15.75" thickBot="1" x14ac:dyDescent="0.3">
      <c r="A8" s="67"/>
      <c r="B8" s="67"/>
      <c r="C8" s="67"/>
      <c r="D8" s="67"/>
      <c r="E8" s="67"/>
      <c r="F8" s="178"/>
      <c r="G8" s="178"/>
      <c r="H8" s="67"/>
      <c r="I8" s="67"/>
      <c r="J8" s="67"/>
      <c r="K8" s="67"/>
      <c r="L8" s="67"/>
    </row>
    <row r="9" spans="1:12" ht="23.25" customHeight="1" thickBot="1" x14ac:dyDescent="0.3">
      <c r="A9" s="239"/>
      <c r="B9" s="238" t="s">
        <v>1</v>
      </c>
      <c r="C9" s="238" t="s">
        <v>0</v>
      </c>
      <c r="D9" s="239" t="s">
        <v>37</v>
      </c>
      <c r="E9" s="240" t="s">
        <v>44</v>
      </c>
      <c r="F9" s="180"/>
      <c r="G9" s="250"/>
      <c r="H9" s="85"/>
      <c r="I9" s="85" t="s">
        <v>1</v>
      </c>
      <c r="J9" s="85" t="s">
        <v>0</v>
      </c>
      <c r="K9" s="86" t="s">
        <v>37</v>
      </c>
      <c r="L9" s="93" t="s">
        <v>44</v>
      </c>
    </row>
    <row r="10" spans="1:12" ht="24" customHeight="1" thickBot="1" x14ac:dyDescent="0.3">
      <c r="A10" s="244" t="s">
        <v>231</v>
      </c>
      <c r="B10" s="242"/>
      <c r="C10" s="242"/>
      <c r="D10" s="242"/>
      <c r="E10" s="249"/>
      <c r="F10" s="242"/>
      <c r="G10" s="249"/>
      <c r="H10" s="230" t="s">
        <v>227</v>
      </c>
      <c r="I10" s="49"/>
      <c r="J10" s="42"/>
      <c r="K10" s="42"/>
      <c r="L10" s="179"/>
    </row>
    <row r="11" spans="1:12" ht="24" customHeight="1" thickBot="1" x14ac:dyDescent="0.3">
      <c r="A11" s="245" t="s">
        <v>204</v>
      </c>
      <c r="B11" s="236">
        <v>3</v>
      </c>
      <c r="C11" s="237"/>
      <c r="D11" s="246"/>
      <c r="E11" s="236"/>
      <c r="F11" s="236" t="str">
        <f>IF(C11="A",B11,IF(C11="B",B11,IF(C11="C",B11,IF(C11="D",B11,IF(C11="F",B11,IF(C11="P",B11,""))))))</f>
        <v/>
      </c>
      <c r="G11" s="236" t="str">
        <f>IF(C11="A",4*F11,IF(C11="B",3*F11,IF(C11="C",2*F11,IF(C11="D",1*F11,IF(C11="F",0*F11,IF(C11="P",4*F11,""))))))</f>
        <v/>
      </c>
      <c r="H11" s="233" t="s">
        <v>41</v>
      </c>
      <c r="I11" s="224"/>
      <c r="J11" s="225"/>
      <c r="K11" s="226"/>
      <c r="L11" s="224"/>
    </row>
    <row r="12" spans="1:12" ht="24" customHeight="1" thickBot="1" x14ac:dyDescent="0.3">
      <c r="A12" s="245" t="s">
        <v>81</v>
      </c>
      <c r="B12" s="236">
        <v>3</v>
      </c>
      <c r="C12" s="237"/>
      <c r="D12" s="246"/>
      <c r="E12" s="236"/>
      <c r="F12" s="236" t="str">
        <f t="shared" ref="F12:F17" si="0">IF(C12="A",B12,IF(C12="B",B12,IF(C12="C",B12,IF(C12="D",B12,IF(C12="F",B12,IF(C12="P",B12,""))))))</f>
        <v/>
      </c>
      <c r="G12" s="236" t="str">
        <f t="shared" ref="G12:G17" si="1">IF(C12="A",4*F12,IF(C12="B",3*F12,IF(C12="C",2*F12,IF(C12="D",1*F12,IF(C12="F",0*F12,IF(C12="P",4*F12,""))))))</f>
        <v/>
      </c>
      <c r="H12" s="232"/>
      <c r="I12" s="232"/>
      <c r="J12" s="232"/>
      <c r="K12" s="232"/>
      <c r="L12" s="232"/>
    </row>
    <row r="13" spans="1:12" ht="24" customHeight="1" thickBot="1" x14ac:dyDescent="0.3">
      <c r="A13" s="245" t="s">
        <v>228</v>
      </c>
      <c r="B13" s="236">
        <v>3</v>
      </c>
      <c r="C13" s="237"/>
      <c r="D13" s="246"/>
      <c r="E13" s="236"/>
      <c r="F13" s="236" t="str">
        <f t="shared" si="0"/>
        <v/>
      </c>
      <c r="G13" s="236" t="str">
        <f t="shared" si="1"/>
        <v/>
      </c>
      <c r="H13" s="232"/>
      <c r="I13" s="232"/>
      <c r="J13" s="232"/>
      <c r="K13" s="232"/>
      <c r="L13" s="232"/>
    </row>
    <row r="14" spans="1:12" ht="24" customHeight="1" thickBot="1" x14ac:dyDescent="0.3">
      <c r="A14" s="245" t="s">
        <v>212</v>
      </c>
      <c r="B14" s="236">
        <v>3</v>
      </c>
      <c r="C14" s="237"/>
      <c r="D14" s="246"/>
      <c r="E14" s="236"/>
      <c r="F14" s="236" t="str">
        <f t="shared" si="0"/>
        <v/>
      </c>
      <c r="G14" s="236" t="str">
        <f t="shared" si="1"/>
        <v/>
      </c>
      <c r="H14" s="232"/>
      <c r="I14" s="232"/>
      <c r="J14" s="232"/>
      <c r="K14" s="232"/>
      <c r="L14" s="232"/>
    </row>
    <row r="15" spans="1:12" ht="24" customHeight="1" thickBot="1" x14ac:dyDescent="0.3">
      <c r="A15" s="245" t="s">
        <v>205</v>
      </c>
      <c r="B15" s="236">
        <v>3</v>
      </c>
      <c r="C15" s="237"/>
      <c r="D15" s="246"/>
      <c r="E15" s="236"/>
      <c r="F15" s="236" t="str">
        <f t="shared" si="0"/>
        <v/>
      </c>
      <c r="G15" s="236" t="str">
        <f t="shared" si="1"/>
        <v/>
      </c>
      <c r="H15" s="223"/>
      <c r="I15" s="223"/>
      <c r="J15" s="223"/>
      <c r="K15" s="223"/>
      <c r="L15" s="223"/>
    </row>
    <row r="16" spans="1:12" ht="24" customHeight="1" thickBot="1" x14ac:dyDescent="0.3">
      <c r="A16" s="245" t="s">
        <v>213</v>
      </c>
      <c r="B16" s="236">
        <v>3</v>
      </c>
      <c r="C16" s="237"/>
      <c r="D16" s="246"/>
      <c r="E16" s="236"/>
      <c r="F16" s="236" t="str">
        <f t="shared" si="0"/>
        <v/>
      </c>
      <c r="G16" s="236" t="str">
        <f t="shared" si="1"/>
        <v/>
      </c>
      <c r="H16" s="232"/>
      <c r="I16" s="232"/>
      <c r="J16" s="232"/>
      <c r="K16" s="232"/>
      <c r="L16" s="232"/>
    </row>
    <row r="17" spans="1:12" ht="24" customHeight="1" thickBot="1" x14ac:dyDescent="0.3">
      <c r="A17" s="245" t="s">
        <v>229</v>
      </c>
      <c r="B17" s="237"/>
      <c r="C17" s="237"/>
      <c r="D17" s="246"/>
      <c r="E17" s="236"/>
      <c r="F17" s="236" t="str">
        <f t="shared" si="0"/>
        <v/>
      </c>
      <c r="G17" s="236" t="str">
        <f t="shared" si="1"/>
        <v/>
      </c>
      <c r="H17" s="232"/>
      <c r="I17" s="232"/>
      <c r="J17" s="232"/>
      <c r="K17" s="232"/>
      <c r="L17" s="232"/>
    </row>
    <row r="18" spans="1:12" ht="24" customHeight="1" thickBot="1" x14ac:dyDescent="0.3">
      <c r="A18" s="245" t="s">
        <v>229</v>
      </c>
      <c r="B18" s="237"/>
      <c r="C18" s="237"/>
      <c r="D18" s="246"/>
      <c r="E18" s="236"/>
      <c r="F18" s="236" t="str">
        <f t="shared" ref="F18:F19" si="2">IF(C18="A",B18,IF(C18="B",B18,IF(C18="C",B18,IF(C18="D",B18,IF(C18="F",B18,IF(C18="P",B18,""))))))</f>
        <v/>
      </c>
      <c r="G18" s="236" t="str">
        <f t="shared" ref="G18:G19" si="3">IF(C18="A",4*F18,IF(C18="B",3*F18,IF(C18="C",2*F18,IF(C18="D",1*F18,IF(C18="F",0*F18,IF(C18="P",4*F18,""))))))</f>
        <v/>
      </c>
      <c r="H18" s="232"/>
      <c r="I18" s="232"/>
      <c r="J18" s="232"/>
      <c r="K18" s="232"/>
      <c r="L18" s="232"/>
    </row>
    <row r="19" spans="1:12" ht="24" customHeight="1" thickBot="1" x14ac:dyDescent="0.3">
      <c r="A19" s="245" t="s">
        <v>229</v>
      </c>
      <c r="B19" s="237"/>
      <c r="C19" s="237"/>
      <c r="D19" s="246"/>
      <c r="E19" s="236"/>
      <c r="F19" s="236" t="str">
        <f t="shared" si="2"/>
        <v/>
      </c>
      <c r="G19" s="236" t="str">
        <f t="shared" si="3"/>
        <v/>
      </c>
      <c r="H19" s="232"/>
      <c r="I19" s="232"/>
      <c r="J19" s="232"/>
      <c r="K19" s="232"/>
      <c r="L19" s="232"/>
    </row>
    <row r="20" spans="1:12" ht="24" customHeight="1" thickBot="1" x14ac:dyDescent="0.3">
      <c r="A20" s="244" t="s">
        <v>10</v>
      </c>
      <c r="B20" s="243"/>
      <c r="C20" s="241"/>
      <c r="D20" s="247"/>
      <c r="E20" s="248" t="str">
        <f>IF('Menu Options'!A74=0, "0", 'Menu Options'!A76/'Menu Options'!A74)</f>
        <v>0</v>
      </c>
      <c r="F20" s="242"/>
      <c r="G20" s="249"/>
      <c r="H20" s="232"/>
      <c r="I20" s="232"/>
      <c r="J20" s="232"/>
      <c r="K20" s="232"/>
      <c r="L20" s="232"/>
    </row>
    <row r="21" spans="1:12" x14ac:dyDescent="0.25">
      <c r="A21" s="181"/>
      <c r="B21" s="181"/>
      <c r="C21" s="181"/>
      <c r="D21" s="181"/>
      <c r="E21" s="181"/>
      <c r="F21" s="181"/>
      <c r="G21" s="181"/>
    </row>
    <row r="26" spans="1:12" s="119" customFormat="1" x14ac:dyDescent="0.25">
      <c r="F26" s="176"/>
      <c r="G26" s="176"/>
    </row>
    <row r="27" spans="1:12" s="119" customFormat="1" x14ac:dyDescent="0.25">
      <c r="F27" s="176"/>
      <c r="G27" s="176"/>
    </row>
    <row r="54" spans="6:7" s="119" customFormat="1" x14ac:dyDescent="0.25">
      <c r="F54" s="176"/>
      <c r="G54" s="176"/>
    </row>
    <row r="55" spans="6:7" s="119" customFormat="1" x14ac:dyDescent="0.25">
      <c r="F55" s="176"/>
      <c r="G55" s="176"/>
    </row>
    <row r="56" spans="6:7" s="119" customFormat="1" x14ac:dyDescent="0.25">
      <c r="F56" s="176"/>
      <c r="G56" s="176"/>
    </row>
    <row r="57" spans="6:7" s="119" customFormat="1" x14ac:dyDescent="0.25">
      <c r="F57" s="176"/>
      <c r="G57" s="176"/>
    </row>
    <row r="58" spans="6:7" s="119" customFormat="1" x14ac:dyDescent="0.25">
      <c r="F58" s="176"/>
      <c r="G58" s="176"/>
    </row>
    <row r="59" spans="6:7" s="119" customFormat="1" x14ac:dyDescent="0.25">
      <c r="F59" s="176"/>
      <c r="G59" s="176"/>
    </row>
    <row r="60" spans="6:7" s="119" customFormat="1" x14ac:dyDescent="0.25">
      <c r="F60" s="176"/>
      <c r="G60" s="176"/>
    </row>
    <row r="61" spans="6:7" s="119" customFormat="1" x14ac:dyDescent="0.25">
      <c r="F61" s="176"/>
      <c r="G61" s="176"/>
    </row>
    <row r="62" spans="6:7" s="161" customFormat="1" x14ac:dyDescent="0.25">
      <c r="F62" s="176"/>
      <c r="G62" s="176"/>
    </row>
    <row r="63" spans="6:7" s="161" customFormat="1" x14ac:dyDescent="0.25">
      <c r="F63" s="176"/>
      <c r="G63" s="176"/>
    </row>
    <row r="64" spans="6:7" s="119" customFormat="1" x14ac:dyDescent="0.25">
      <c r="F64" s="176"/>
      <c r="G64" s="176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J10:L10">
    <cfRule type="containsText" dxfId="58" priority="680" operator="containsText" text="d">
      <formula>NOT(ISERROR(SEARCH("d",J10)))</formula>
    </cfRule>
    <cfRule type="containsText" dxfId="57" priority="681" operator="containsText" text="f">
      <formula>NOT(ISERROR(SEARCH("f",J10)))</formula>
    </cfRule>
  </conditionalFormatting>
  <conditionalFormatting sqref="C10:D10">
    <cfRule type="containsText" dxfId="56" priority="628" operator="containsText" text="d">
      <formula>NOT(ISERROR(SEARCH("d",C10)))</formula>
    </cfRule>
    <cfRule type="containsText" dxfId="55" priority="629" operator="containsText" text="f">
      <formula>NOT(ISERROR(SEARCH("f",C10)))</formula>
    </cfRule>
  </conditionalFormatting>
  <conditionalFormatting sqref="E10:G10">
    <cfRule type="containsText" dxfId="54" priority="626" operator="containsText" text="d">
      <formula>NOT(ISERROR(SEARCH("d",E10)))</formula>
    </cfRule>
    <cfRule type="containsText" dxfId="53" priority="627" operator="containsText" text="f">
      <formula>NOT(ISERROR(SEARCH("f",E10)))</formula>
    </cfRule>
  </conditionalFormatting>
  <conditionalFormatting sqref="D11">
    <cfRule type="containsText" dxfId="52" priority="204" operator="containsText" text="d">
      <formula>NOT(ISERROR(SEARCH("d",D11)))</formula>
    </cfRule>
    <cfRule type="containsText" dxfId="51" priority="205" operator="containsText" text="f">
      <formula>NOT(ISERROR(SEARCH("f",D11)))</formula>
    </cfRule>
  </conditionalFormatting>
  <conditionalFormatting sqref="C11">
    <cfRule type="containsText" dxfId="50" priority="201" operator="containsText" text="F">
      <formula>NOT(ISERROR(SEARCH("F",C11)))</formula>
    </cfRule>
    <cfRule type="containsText" dxfId="49" priority="202" operator="containsText" text="D">
      <formula>NOT(ISERROR(SEARCH("D",C11)))</formula>
    </cfRule>
    <cfRule type="containsText" dxfId="48" priority="203" operator="containsText" text="I">
      <formula>NOT(ISERROR(SEARCH("I",C11)))</formula>
    </cfRule>
  </conditionalFormatting>
  <conditionalFormatting sqref="D12:D14">
    <cfRule type="containsText" dxfId="47" priority="199" operator="containsText" text="d">
      <formula>NOT(ISERROR(SEARCH("d",D12)))</formula>
    </cfRule>
    <cfRule type="containsText" dxfId="46" priority="200" operator="containsText" text="f">
      <formula>NOT(ISERROR(SEARCH("f",D12)))</formula>
    </cfRule>
  </conditionalFormatting>
  <conditionalFormatting sqref="C12:C14">
    <cfRule type="containsText" dxfId="45" priority="196" operator="containsText" text="F">
      <formula>NOT(ISERROR(SEARCH("F",C12)))</formula>
    </cfRule>
    <cfRule type="containsText" dxfId="44" priority="197" operator="containsText" text="D">
      <formula>NOT(ISERROR(SEARCH("D",C12)))</formula>
    </cfRule>
    <cfRule type="containsText" dxfId="43" priority="198" operator="containsText" text="I">
      <formula>NOT(ISERROR(SEARCH("I",C12)))</formula>
    </cfRule>
  </conditionalFormatting>
  <conditionalFormatting sqref="D15:D17">
    <cfRule type="containsText" dxfId="42" priority="186" operator="containsText" text="d">
      <formula>NOT(ISERROR(SEARCH("d",D15)))</formula>
    </cfRule>
    <cfRule type="containsText" dxfId="41" priority="187" operator="containsText" text="f">
      <formula>NOT(ISERROR(SEARCH("f",D15)))</formula>
    </cfRule>
  </conditionalFormatting>
  <conditionalFormatting sqref="C15:C17">
    <cfRule type="containsText" dxfId="40" priority="183" operator="containsText" text="F">
      <formula>NOT(ISERROR(SEARCH("F",C15)))</formula>
    </cfRule>
    <cfRule type="containsText" dxfId="39" priority="184" operator="containsText" text="D">
      <formula>NOT(ISERROR(SEARCH("D",C15)))</formula>
    </cfRule>
    <cfRule type="containsText" dxfId="38" priority="185" operator="containsText" text="I">
      <formula>NOT(ISERROR(SEARCH("I",C15)))</formula>
    </cfRule>
  </conditionalFormatting>
  <conditionalFormatting sqref="D18:D19">
    <cfRule type="containsText" dxfId="37" priority="57" operator="containsText" text="d">
      <formula>NOT(ISERROR(SEARCH("d",D18)))</formula>
    </cfRule>
    <cfRule type="containsText" dxfId="36" priority="58" operator="containsText" text="f">
      <formula>NOT(ISERROR(SEARCH("f",D18)))</formula>
    </cfRule>
  </conditionalFormatting>
  <conditionalFormatting sqref="C18:C19">
    <cfRule type="containsText" dxfId="35" priority="54" operator="containsText" text="F">
      <formula>NOT(ISERROR(SEARCH("F",C18)))</formula>
    </cfRule>
    <cfRule type="containsText" dxfId="34" priority="55" operator="containsText" text="D">
      <formula>NOT(ISERROR(SEARCH("D",C18)))</formula>
    </cfRule>
    <cfRule type="containsText" dxfId="33" priority="56" operator="containsText" text="I">
      <formula>NOT(ISERROR(SEARCH("I",C18)))</formula>
    </cfRule>
  </conditionalFormatting>
  <conditionalFormatting sqref="K11:K12">
    <cfRule type="containsText" dxfId="32" priority="22" operator="containsText" text="d">
      <formula>NOT(ISERROR(SEARCH("d",K11)))</formula>
    </cfRule>
    <cfRule type="containsText" dxfId="31" priority="23" operator="containsText" text="f">
      <formula>NOT(ISERROR(SEARCH("f",K11)))</formula>
    </cfRule>
  </conditionalFormatting>
  <conditionalFormatting sqref="J11:J12">
    <cfRule type="containsText" dxfId="30" priority="19" operator="containsText" text="F">
      <formula>NOT(ISERROR(SEARCH("F",J11)))</formula>
    </cfRule>
    <cfRule type="containsText" dxfId="29" priority="20" operator="containsText" text="D">
      <formula>NOT(ISERROR(SEARCH("D",J11)))</formula>
    </cfRule>
    <cfRule type="containsText" dxfId="28" priority="21" operator="containsText" text="I">
      <formula>NOT(ISERROR(SEARCH("I",J11)))</formula>
    </cfRule>
  </conditionalFormatting>
  <conditionalFormatting sqref="K13">
    <cfRule type="containsText" dxfId="27" priority="17" operator="containsText" text="d">
      <formula>NOT(ISERROR(SEARCH("d",K13)))</formula>
    </cfRule>
    <cfRule type="containsText" dxfId="26" priority="18" operator="containsText" text="f">
      <formula>NOT(ISERROR(SEARCH("f",K13)))</formula>
    </cfRule>
  </conditionalFormatting>
  <conditionalFormatting sqref="J13">
    <cfRule type="containsText" dxfId="25" priority="14" operator="containsText" text="F">
      <formula>NOT(ISERROR(SEARCH("F",J13)))</formula>
    </cfRule>
    <cfRule type="containsText" dxfId="24" priority="15" operator="containsText" text="D">
      <formula>NOT(ISERROR(SEARCH("D",J13)))</formula>
    </cfRule>
    <cfRule type="containsText" dxfId="23" priority="16" operator="containsText" text="I">
      <formula>NOT(ISERROR(SEARCH("I",J13)))</formula>
    </cfRule>
  </conditionalFormatting>
  <conditionalFormatting sqref="J17:J20">
    <cfRule type="containsText" dxfId="22" priority="3" operator="containsText" text="F">
      <formula>NOT(ISERROR(SEARCH("F",J17)))</formula>
    </cfRule>
    <cfRule type="containsText" dxfId="21" priority="4" operator="containsText" text="D">
      <formula>NOT(ISERROR(SEARCH("D",J17)))</formula>
    </cfRule>
    <cfRule type="containsText" dxfId="20" priority="5" operator="containsText" text="I">
      <formula>NOT(ISERROR(SEARCH("I",J17)))</formula>
    </cfRule>
  </conditionalFormatting>
  <conditionalFormatting sqref="K12:K20">
    <cfRule type="containsText" dxfId="19" priority="10" operator="containsText" text="d">
      <formula>NOT(ISERROR(SEARCH("d",K12)))</formula>
    </cfRule>
    <cfRule type="containsText" dxfId="18" priority="11" operator="containsText" text="f">
      <formula>NOT(ISERROR(SEARCH("f",K12)))</formula>
    </cfRule>
  </conditionalFormatting>
  <conditionalFormatting sqref="J16:L16">
    <cfRule type="containsText" dxfId="17" priority="8" operator="containsText" text="d">
      <formula>NOT(ISERROR(SEARCH("d",J16)))</formula>
    </cfRule>
    <cfRule type="containsText" dxfId="16" priority="9" operator="containsText" text="f">
      <formula>NOT(ISERROR(SEARCH("f",J16)))</formula>
    </cfRule>
  </conditionalFormatting>
  <conditionalFormatting sqref="K16:K20">
    <cfRule type="containsText" dxfId="15" priority="6" operator="containsText" text="d">
      <formula>NOT(ISERROR(SEARCH("d",K16)))</formula>
    </cfRule>
    <cfRule type="containsText" dxfId="14" priority="7" operator="containsText" text="f">
      <formula>NOT(ISERROR(SEARCH("f",K16)))</formula>
    </cfRule>
  </conditionalFormatting>
  <conditionalFormatting sqref="F20:G20">
    <cfRule type="containsText" dxfId="13" priority="1" operator="containsText" text="d">
      <formula>NOT(ISERROR(SEARCH("d",F20)))</formula>
    </cfRule>
    <cfRule type="containsText" dxfId="12" priority="2" operator="containsText" text="f">
      <formula>NOT(ISERROR(SEARCH("f",F20)))</formula>
    </cfRule>
  </conditionalFormatting>
  <dataValidations count="3">
    <dataValidation type="textLength" operator="equal" allowBlank="1" showInputMessage="1" showErrorMessage="1" sqref="A13 A15:A16 A11 A2:A7 C2:L7 B2:B4 B6:B7 B5">
      <formula1>A2</formula1>
    </dataValidation>
    <dataValidation type="whole" allowBlank="1" showInputMessage="1" showErrorMessage="1" sqref="B17:B19 I11">
      <formula1>0</formula1>
      <formula2>12</formula2>
    </dataValidation>
    <dataValidation type="whole" operator="equal" allowBlank="1" showInputMessage="1" showErrorMessage="1" sqref="B11:B16">
      <formula1>3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'Menu Options'!$A$56:$A$64</xm:f>
          </x14:formula1>
          <xm:sqref>J11 C11:C19</xm:sqref>
        </x14:dataValidation>
        <x14:dataValidation type="list" operator="equal" allowBlank="1" showInputMessage="1" showErrorMessage="1">
          <x14:formula1>
            <xm:f>'Menu Options'!$A$50</xm:f>
          </x14:formula1>
          <xm:sqref>K11 D11:D19</xm:sqref>
        </x14:dataValidation>
        <x14:dataValidation type="list" operator="equal" allowBlank="1" showInputMessage="1">
          <x14:formula1>
            <xm:f>'Menu Options'!$A$7:$A$47</xm:f>
          </x14:formula1>
          <xm:sqref>L11 E11:E19</xm:sqref>
        </x14:dataValidation>
        <x14:dataValidation type="list" operator="equal" allowBlank="1" showInputMessage="1" showErrorMessage="1">
          <x14:formula1>
            <xm:f>'Menu Options'!$C$9:$C$20</xm:f>
          </x14:formula1>
          <xm:sqref>A12</xm:sqref>
        </x14:dataValidation>
        <x14:dataValidation type="list" operator="equal" allowBlank="1" showInputMessage="1" showErrorMessage="1">
          <x14:formula1>
            <xm:f>'Menu Options'!C4:C6</xm:f>
          </x14:formula1>
          <xm:sqref>A14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86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4" customFormat="1" ht="15.75" thickBot="1" x14ac:dyDescent="0.3">
      <c r="A1" s="66"/>
      <c r="B1" s="66"/>
      <c r="C1" s="66"/>
      <c r="D1" s="66"/>
      <c r="E1" s="66"/>
    </row>
    <row r="2" spans="1:8" s="64" customFormat="1" ht="26.25" x14ac:dyDescent="0.4">
      <c r="A2" s="102" t="s">
        <v>66</v>
      </c>
      <c r="B2" s="80" t="s">
        <v>226</v>
      </c>
      <c r="C2" s="67"/>
      <c r="D2" s="67"/>
      <c r="E2" s="79" t="s">
        <v>64</v>
      </c>
      <c r="F2" s="158" t="str">
        <f>'General Education Requirements'!$G$2</f>
        <v>2016-17</v>
      </c>
      <c r="G2" s="52"/>
      <c r="H2" s="68"/>
    </row>
    <row r="3" spans="1:8" s="64" customFormat="1" ht="19.5" x14ac:dyDescent="0.3">
      <c r="A3" s="103" t="s">
        <v>59</v>
      </c>
      <c r="B3" s="141">
        <f>'General Education Requirements'!$B$3</f>
        <v>0</v>
      </c>
      <c r="C3" s="67"/>
      <c r="D3" s="67"/>
      <c r="E3" s="77" t="s">
        <v>61</v>
      </c>
      <c r="F3" s="69" t="str">
        <f>'General Education Requirements'!$G$3</f>
        <v>Business</v>
      </c>
      <c r="G3" s="67"/>
      <c r="H3" s="65"/>
    </row>
    <row r="4" spans="1:8" ht="18.75" customHeight="1" x14ac:dyDescent="0.3">
      <c r="A4" s="103" t="s">
        <v>58</v>
      </c>
      <c r="B4" s="141">
        <f>'General Education Requirements'!$B$4</f>
        <v>0</v>
      </c>
      <c r="C4" s="67"/>
      <c r="D4" s="67"/>
      <c r="E4" s="77" t="s">
        <v>62</v>
      </c>
      <c r="F4" s="167">
        <f>'General Education Requirements'!$G$4</f>
        <v>0</v>
      </c>
      <c r="G4" s="67"/>
      <c r="H4" s="65"/>
    </row>
    <row r="5" spans="1:8" ht="15.75" x14ac:dyDescent="0.25">
      <c r="A5" s="103" t="s">
        <v>60</v>
      </c>
      <c r="B5" s="235" t="str">
        <f>'General Education Requirements'!$B$5</f>
        <v>Associate of Science</v>
      </c>
      <c r="C5" s="67"/>
      <c r="D5" s="67"/>
      <c r="E5" s="77" t="s">
        <v>63</v>
      </c>
      <c r="F5" s="70" t="s">
        <v>210</v>
      </c>
      <c r="G5" s="67"/>
      <c r="H5" s="65"/>
    </row>
    <row r="6" spans="1:8" ht="15.75" x14ac:dyDescent="0.25">
      <c r="A6" s="103"/>
      <c r="B6" s="69">
        <f>'General Education Requirements'!$B$6</f>
        <v>0</v>
      </c>
      <c r="C6" s="67"/>
      <c r="D6" s="67"/>
      <c r="E6" s="120" t="s">
        <v>65</v>
      </c>
      <c r="F6" s="70">
        <f>'General Education Requirements'!$G$6</f>
        <v>0</v>
      </c>
      <c r="G6" s="67"/>
      <c r="H6" s="65"/>
    </row>
    <row r="7" spans="1:8" ht="15.75" thickBot="1" x14ac:dyDescent="0.3">
      <c r="A7" s="104"/>
      <c r="B7" s="66"/>
      <c r="C7" s="66"/>
      <c r="D7" s="66"/>
      <c r="E7" s="66"/>
      <c r="F7" s="66"/>
      <c r="G7" s="66"/>
      <c r="H7" s="71"/>
    </row>
    <row r="8" spans="1:8" ht="15.75" thickBot="1" x14ac:dyDescent="0.3"/>
    <row r="9" spans="1:8" ht="22.5" x14ac:dyDescent="0.25">
      <c r="A9" s="105" t="s">
        <v>82</v>
      </c>
      <c r="B9" s="90"/>
      <c r="C9" s="90"/>
      <c r="D9" s="90"/>
      <c r="E9" s="90"/>
      <c r="F9" s="82"/>
      <c r="G9" s="82"/>
      <c r="H9" s="94"/>
    </row>
    <row r="10" spans="1:8" ht="15.75" thickBot="1" x14ac:dyDescent="0.3">
      <c r="A10" s="91" t="s">
        <v>43</v>
      </c>
      <c r="B10" s="89"/>
      <c r="C10" s="92"/>
      <c r="D10" s="92"/>
      <c r="E10" s="92"/>
      <c r="F10" s="83"/>
      <c r="G10" s="83"/>
      <c r="H10" s="95"/>
    </row>
    <row r="11" spans="1:8" ht="24" customHeight="1" thickBot="1" x14ac:dyDescent="0.3">
      <c r="A11" s="86"/>
      <c r="B11" s="56" t="s">
        <v>1</v>
      </c>
      <c r="C11" s="57" t="s">
        <v>0</v>
      </c>
      <c r="D11" s="93" t="s">
        <v>44</v>
      </c>
      <c r="E11" s="60"/>
      <c r="F11" s="60" t="s">
        <v>1</v>
      </c>
      <c r="G11" s="61" t="s">
        <v>0</v>
      </c>
      <c r="H11" s="93" t="s">
        <v>44</v>
      </c>
    </row>
    <row r="12" spans="1:8" ht="24" customHeight="1" thickBot="1" x14ac:dyDescent="0.3">
      <c r="A12" s="101" t="s">
        <v>41</v>
      </c>
      <c r="B12" s="58"/>
      <c r="C12" s="96"/>
      <c r="D12" s="112"/>
      <c r="E12" s="59" t="s">
        <v>41</v>
      </c>
      <c r="F12" s="87"/>
      <c r="G12" s="96"/>
      <c r="H12" s="112"/>
    </row>
    <row r="13" spans="1:8" ht="24" customHeight="1" thickBot="1" x14ac:dyDescent="0.3">
      <c r="A13" s="101" t="s">
        <v>41</v>
      </c>
      <c r="B13" s="87"/>
      <c r="C13" s="96"/>
      <c r="D13" s="112"/>
      <c r="E13" s="59" t="s">
        <v>41</v>
      </c>
      <c r="F13" s="87"/>
      <c r="G13" s="96"/>
      <c r="H13" s="112"/>
    </row>
    <row r="14" spans="1:8" ht="24" customHeight="1" thickBot="1" x14ac:dyDescent="0.3">
      <c r="A14" s="101" t="s">
        <v>41</v>
      </c>
      <c r="B14" s="87"/>
      <c r="C14" s="96"/>
      <c r="D14" s="112"/>
      <c r="E14" s="59" t="s">
        <v>41</v>
      </c>
      <c r="F14" s="87"/>
      <c r="G14" s="96"/>
      <c r="H14" s="112"/>
    </row>
    <row r="15" spans="1:8" ht="24" customHeight="1" thickBot="1" x14ac:dyDescent="0.3">
      <c r="A15" s="101" t="s">
        <v>41</v>
      </c>
      <c r="B15" s="87"/>
      <c r="C15" s="96"/>
      <c r="D15" s="112"/>
      <c r="E15" s="59" t="s">
        <v>41</v>
      </c>
      <c r="F15" s="87"/>
      <c r="G15" s="96"/>
      <c r="H15" s="112"/>
    </row>
    <row r="16" spans="1:8" ht="24" customHeight="1" thickBot="1" x14ac:dyDescent="0.3">
      <c r="A16" s="101" t="s">
        <v>41</v>
      </c>
      <c r="B16" s="87"/>
      <c r="C16" s="96"/>
      <c r="D16" s="112"/>
      <c r="E16" s="59" t="s">
        <v>41</v>
      </c>
      <c r="F16" s="87"/>
      <c r="G16" s="96"/>
      <c r="H16" s="112"/>
    </row>
    <row r="17" spans="1:8" ht="24" customHeight="1" thickBot="1" x14ac:dyDescent="0.3">
      <c r="A17" s="101" t="s">
        <v>41</v>
      </c>
      <c r="B17" s="87"/>
      <c r="C17" s="96"/>
      <c r="D17" s="112"/>
      <c r="E17" s="59" t="s">
        <v>41</v>
      </c>
      <c r="F17" s="87"/>
      <c r="G17" s="96"/>
      <c r="H17" s="112"/>
    </row>
    <row r="18" spans="1:8" ht="24" customHeight="1" thickBot="1" x14ac:dyDescent="0.3">
      <c r="A18" s="101" t="s">
        <v>41</v>
      </c>
      <c r="B18" s="87"/>
      <c r="C18" s="96"/>
      <c r="D18" s="112"/>
      <c r="E18" s="59" t="s">
        <v>41</v>
      </c>
      <c r="F18" s="87"/>
      <c r="G18" s="96"/>
      <c r="H18" s="112"/>
    </row>
    <row r="19" spans="1:8" ht="24" customHeight="1" thickBot="1" x14ac:dyDescent="0.3">
      <c r="A19" s="101" t="s">
        <v>41</v>
      </c>
      <c r="B19" s="87"/>
      <c r="C19" s="96"/>
      <c r="D19" s="112"/>
      <c r="E19" s="59" t="s">
        <v>41</v>
      </c>
      <c r="F19" s="87"/>
      <c r="G19" s="96"/>
      <c r="H19" s="112"/>
    </row>
    <row r="20" spans="1:8" ht="24" customHeight="1" thickBot="1" x14ac:dyDescent="0.3">
      <c r="A20" s="101" t="s">
        <v>41</v>
      </c>
      <c r="B20" s="87"/>
      <c r="C20" s="96"/>
      <c r="D20" s="112"/>
      <c r="E20" s="59" t="s">
        <v>41</v>
      </c>
      <c r="F20" s="87"/>
      <c r="G20" s="96"/>
      <c r="H20" s="112"/>
    </row>
    <row r="21" spans="1:8" s="163" customFormat="1" ht="24" customHeight="1" thickBot="1" x14ac:dyDescent="0.3">
      <c r="A21" s="101" t="s">
        <v>41</v>
      </c>
      <c r="B21" s="87"/>
      <c r="C21" s="96"/>
      <c r="D21" s="112"/>
      <c r="E21" s="144" t="s">
        <v>41</v>
      </c>
      <c r="F21" s="87"/>
      <c r="G21" s="96"/>
      <c r="H21" s="112"/>
    </row>
    <row r="22" spans="1:8" s="163" customFormat="1" ht="24" customHeight="1" thickBot="1" x14ac:dyDescent="0.3">
      <c r="A22" s="101" t="s">
        <v>41</v>
      </c>
      <c r="B22" s="87"/>
      <c r="C22" s="96"/>
      <c r="D22" s="112"/>
      <c r="E22" s="144" t="s">
        <v>41</v>
      </c>
      <c r="F22" s="87"/>
      <c r="G22" s="96"/>
      <c r="H22" s="112"/>
    </row>
    <row r="23" spans="1:8" s="163" customFormat="1" ht="24" customHeight="1" thickBot="1" x14ac:dyDescent="0.3">
      <c r="A23" s="101" t="s">
        <v>41</v>
      </c>
      <c r="B23" s="87"/>
      <c r="C23" s="96"/>
      <c r="D23" s="112"/>
      <c r="E23" s="144" t="s">
        <v>41</v>
      </c>
      <c r="F23" s="87"/>
      <c r="G23" s="96"/>
      <c r="H23" s="112"/>
    </row>
    <row r="24" spans="1:8" s="163" customFormat="1" ht="24" customHeight="1" thickBot="1" x14ac:dyDescent="0.3">
      <c r="A24" s="101" t="s">
        <v>41</v>
      </c>
      <c r="B24" s="87"/>
      <c r="C24" s="96"/>
      <c r="D24" s="112"/>
      <c r="E24" s="144" t="s">
        <v>41</v>
      </c>
      <c r="F24" s="87"/>
      <c r="G24" s="96"/>
      <c r="H24" s="112"/>
    </row>
    <row r="25" spans="1:8" s="163" customFormat="1" ht="24" customHeight="1" thickBot="1" x14ac:dyDescent="0.3">
      <c r="A25" s="101" t="s">
        <v>41</v>
      </c>
      <c r="B25" s="87"/>
      <c r="C25" s="96"/>
      <c r="D25" s="112"/>
      <c r="E25" s="144" t="s">
        <v>41</v>
      </c>
      <c r="F25" s="87"/>
      <c r="G25" s="96"/>
      <c r="H25" s="112"/>
    </row>
    <row r="26" spans="1:8" ht="24" customHeight="1" thickBot="1" x14ac:dyDescent="0.3">
      <c r="A26" s="101" t="s">
        <v>41</v>
      </c>
      <c r="B26" s="87"/>
      <c r="C26" s="96"/>
      <c r="D26" s="112"/>
      <c r="E26" s="59" t="s">
        <v>41</v>
      </c>
      <c r="F26" s="87"/>
      <c r="G26" s="96"/>
      <c r="H26" s="112"/>
    </row>
    <row r="27" spans="1:8" ht="15.75" customHeight="1" thickBot="1" x14ac:dyDescent="0.3">
      <c r="B27" s="99"/>
      <c r="C27" s="99"/>
    </row>
    <row r="28" spans="1:8" s="64" customFormat="1" ht="24" customHeight="1" thickBot="1" x14ac:dyDescent="0.3">
      <c r="A28" s="115" t="s">
        <v>84</v>
      </c>
      <c r="B28" s="116"/>
      <c r="C28" s="116"/>
      <c r="D28" s="116"/>
      <c r="E28" s="116"/>
      <c r="F28" s="116"/>
      <c r="G28" s="114"/>
      <c r="H28" s="110"/>
    </row>
    <row r="29" spans="1:8" ht="24" customHeight="1" thickBot="1" x14ac:dyDescent="0.3">
      <c r="A29" s="86"/>
      <c r="B29" s="106" t="s">
        <v>1</v>
      </c>
      <c r="C29" s="62" t="s">
        <v>0</v>
      </c>
      <c r="D29" s="93" t="s">
        <v>44</v>
      </c>
      <c r="E29" s="63" t="s">
        <v>1</v>
      </c>
      <c r="F29" s="85" t="s">
        <v>1</v>
      </c>
      <c r="G29" s="86" t="s">
        <v>0</v>
      </c>
      <c r="H29" s="93" t="s">
        <v>44</v>
      </c>
    </row>
    <row r="30" spans="1:8" ht="24" customHeight="1" thickBot="1" x14ac:dyDescent="0.3">
      <c r="A30" s="101" t="s">
        <v>41</v>
      </c>
      <c r="B30" s="87"/>
      <c r="C30" s="96"/>
      <c r="D30" s="112"/>
      <c r="E30" s="84" t="s">
        <v>41</v>
      </c>
      <c r="F30" s="87"/>
      <c r="G30" s="96"/>
      <c r="H30" s="112"/>
    </row>
    <row r="31" spans="1:8" ht="24" customHeight="1" thickBot="1" x14ac:dyDescent="0.3">
      <c r="A31" s="101" t="s">
        <v>41</v>
      </c>
      <c r="B31" s="87"/>
      <c r="C31" s="96"/>
      <c r="D31" s="112"/>
      <c r="E31" s="84" t="s">
        <v>41</v>
      </c>
      <c r="F31" s="87"/>
      <c r="G31" s="96"/>
      <c r="H31" s="112"/>
    </row>
    <row r="32" spans="1:8" ht="24" customHeight="1" thickBot="1" x14ac:dyDescent="0.3">
      <c r="A32" s="101" t="s">
        <v>41</v>
      </c>
      <c r="B32" s="87"/>
      <c r="C32" s="96"/>
      <c r="D32" s="112"/>
      <c r="E32" s="84" t="s">
        <v>41</v>
      </c>
      <c r="F32" s="87"/>
      <c r="G32" s="96"/>
      <c r="H32" s="112"/>
    </row>
    <row r="33" spans="1:9" ht="24" customHeight="1" thickBot="1" x14ac:dyDescent="0.3">
      <c r="A33" s="101" t="s">
        <v>41</v>
      </c>
      <c r="B33" s="87"/>
      <c r="C33" s="96"/>
      <c r="D33" s="112"/>
      <c r="E33" s="84" t="s">
        <v>41</v>
      </c>
      <c r="F33" s="87"/>
      <c r="G33" s="96"/>
      <c r="H33" s="112"/>
    </row>
    <row r="34" spans="1:9" s="163" customFormat="1" ht="24" customHeight="1" thickBot="1" x14ac:dyDescent="0.3">
      <c r="A34" s="101" t="s">
        <v>41</v>
      </c>
      <c r="B34" s="87"/>
      <c r="C34" s="96"/>
      <c r="D34" s="112"/>
      <c r="E34" s="144" t="s">
        <v>41</v>
      </c>
      <c r="F34" s="87"/>
      <c r="G34" s="96"/>
      <c r="H34" s="112"/>
    </row>
    <row r="35" spans="1:9" s="163" customFormat="1" ht="24" customHeight="1" thickBot="1" x14ac:dyDescent="0.3">
      <c r="A35" s="101" t="s">
        <v>41</v>
      </c>
      <c r="B35" s="87"/>
      <c r="C35" s="96"/>
      <c r="D35" s="112"/>
      <c r="E35" s="144" t="s">
        <v>41</v>
      </c>
      <c r="F35" s="87"/>
      <c r="G35" s="96"/>
      <c r="H35" s="112"/>
    </row>
    <row r="36" spans="1:9" ht="24" customHeight="1" thickBot="1" x14ac:dyDescent="0.3">
      <c r="A36" s="101" t="s">
        <v>41</v>
      </c>
      <c r="B36" s="87"/>
      <c r="C36" s="96"/>
      <c r="D36" s="112"/>
      <c r="E36" s="84" t="s">
        <v>41</v>
      </c>
      <c r="F36" s="87"/>
      <c r="G36" s="96"/>
      <c r="H36" s="112"/>
    </row>
    <row r="37" spans="1:9" ht="15.75" thickBot="1" x14ac:dyDescent="0.3"/>
    <row r="38" spans="1:9" ht="23.25" thickBot="1" x14ac:dyDescent="0.3">
      <c r="A38" s="138" t="s">
        <v>85</v>
      </c>
      <c r="B38" s="139"/>
      <c r="C38" s="139"/>
      <c r="D38" s="139"/>
      <c r="E38" s="139"/>
      <c r="F38" s="139"/>
      <c r="G38" s="140"/>
      <c r="H38" s="137"/>
    </row>
    <row r="39" spans="1:9" ht="24" customHeight="1" x14ac:dyDescent="0.25">
      <c r="A39" s="252"/>
      <c r="B39" s="253"/>
      <c r="C39" s="253"/>
      <c r="D39" s="253"/>
      <c r="E39" s="253"/>
      <c r="F39" s="253"/>
      <c r="G39" s="253"/>
      <c r="H39" s="254"/>
    </row>
    <row r="40" spans="1:9" ht="24" customHeight="1" x14ac:dyDescent="0.25">
      <c r="A40" s="255"/>
      <c r="B40" s="256"/>
      <c r="C40" s="256"/>
      <c r="D40" s="256"/>
      <c r="E40" s="256"/>
      <c r="F40" s="256"/>
      <c r="G40" s="256"/>
      <c r="H40" s="257"/>
    </row>
    <row r="41" spans="1:9" ht="24" customHeight="1" x14ac:dyDescent="0.25">
      <c r="A41" s="255"/>
      <c r="B41" s="256"/>
      <c r="C41" s="256"/>
      <c r="D41" s="256"/>
      <c r="E41" s="256"/>
      <c r="F41" s="256"/>
      <c r="G41" s="256"/>
      <c r="H41" s="257"/>
    </row>
    <row r="42" spans="1:9" ht="24" customHeight="1" x14ac:dyDescent="0.25">
      <c r="A42" s="255"/>
      <c r="B42" s="256"/>
      <c r="C42" s="256"/>
      <c r="D42" s="256"/>
      <c r="E42" s="256"/>
      <c r="F42" s="256"/>
      <c r="G42" s="256"/>
      <c r="H42" s="257"/>
    </row>
    <row r="43" spans="1:9" ht="24" customHeight="1" thickBot="1" x14ac:dyDescent="0.3">
      <c r="A43" s="258"/>
      <c r="B43" s="259"/>
      <c r="C43" s="259"/>
      <c r="D43" s="259"/>
      <c r="E43" s="259"/>
      <c r="F43" s="259"/>
      <c r="G43" s="259"/>
      <c r="H43" s="260"/>
    </row>
    <row r="44" spans="1:9" x14ac:dyDescent="0.25">
      <c r="A44" s="134"/>
      <c r="B44" s="134"/>
      <c r="C44" s="134"/>
      <c r="D44" s="134"/>
      <c r="E44" s="134"/>
      <c r="F44" s="134"/>
      <c r="G44" s="134"/>
      <c r="H44" s="134"/>
    </row>
    <row r="45" spans="1:9" s="119" customFormat="1" x14ac:dyDescent="0.25">
      <c r="I45" s="159"/>
    </row>
    <row r="46" spans="1:9" s="119" customFormat="1" x14ac:dyDescent="0.25">
      <c r="I46" s="159"/>
    </row>
    <row r="47" spans="1:9" x14ac:dyDescent="0.25">
      <c r="I47" s="159"/>
    </row>
    <row r="48" spans="1:9" x14ac:dyDescent="0.25">
      <c r="I48" s="159"/>
    </row>
    <row r="49" spans="9:9" x14ac:dyDescent="0.25">
      <c r="I49" s="159"/>
    </row>
    <row r="50" spans="9:9" x14ac:dyDescent="0.25">
      <c r="I50" s="159"/>
    </row>
    <row r="51" spans="9:9" x14ac:dyDescent="0.25">
      <c r="I51" s="159"/>
    </row>
    <row r="52" spans="9:9" x14ac:dyDescent="0.25">
      <c r="I52" s="159"/>
    </row>
    <row r="53" spans="9:9" x14ac:dyDescent="0.25">
      <c r="I53" s="159"/>
    </row>
    <row r="54" spans="9:9" x14ac:dyDescent="0.25">
      <c r="I54" s="159"/>
    </row>
    <row r="55" spans="9:9" x14ac:dyDescent="0.25">
      <c r="I55" s="159"/>
    </row>
    <row r="56" spans="9:9" x14ac:dyDescent="0.25">
      <c r="I56" s="159"/>
    </row>
    <row r="57" spans="9:9" x14ac:dyDescent="0.25">
      <c r="I57" s="159"/>
    </row>
    <row r="58" spans="9:9" x14ac:dyDescent="0.25">
      <c r="I58" s="159"/>
    </row>
    <row r="59" spans="9:9" x14ac:dyDescent="0.25">
      <c r="I59" s="159"/>
    </row>
    <row r="60" spans="9:9" x14ac:dyDescent="0.25">
      <c r="I60" s="159"/>
    </row>
    <row r="61" spans="9:9" x14ac:dyDescent="0.25">
      <c r="I61" s="159"/>
    </row>
    <row r="62" spans="9:9" x14ac:dyDescent="0.25">
      <c r="I62" s="159"/>
    </row>
    <row r="63" spans="9:9" x14ac:dyDescent="0.25">
      <c r="I63" s="159"/>
    </row>
    <row r="64" spans="9:9" x14ac:dyDescent="0.25">
      <c r="I64" s="159"/>
    </row>
    <row r="65" spans="9:9" x14ac:dyDescent="0.25">
      <c r="I65" s="159"/>
    </row>
    <row r="66" spans="9:9" x14ac:dyDescent="0.25">
      <c r="I66" s="111"/>
    </row>
    <row r="67" spans="9:9" s="119" customFormat="1" x14ac:dyDescent="0.25"/>
    <row r="68" spans="9:9" s="119" customFormat="1" x14ac:dyDescent="0.25"/>
    <row r="69" spans="9:9" s="119" customFormat="1" x14ac:dyDescent="0.25"/>
    <row r="70" spans="9:9" s="119" customFormat="1" x14ac:dyDescent="0.25"/>
    <row r="71" spans="9:9" s="119" customFormat="1" x14ac:dyDescent="0.25"/>
    <row r="72" spans="9:9" s="119" customFormat="1" x14ac:dyDescent="0.25"/>
    <row r="73" spans="9:9" s="119" customFormat="1" x14ac:dyDescent="0.25"/>
    <row r="74" spans="9:9" s="119" customFormat="1" x14ac:dyDescent="0.25"/>
    <row r="75" spans="9:9" s="162" customFormat="1" x14ac:dyDescent="0.25">
      <c r="I75" s="163"/>
    </row>
    <row r="76" spans="9:9" s="162" customFormat="1" x14ac:dyDescent="0.25">
      <c r="I76" s="163"/>
    </row>
    <row r="77" spans="9:9" s="119" customFormat="1" x14ac:dyDescent="0.25"/>
    <row r="78" spans="9:9" x14ac:dyDescent="0.25">
      <c r="I78" s="111"/>
    </row>
    <row r="79" spans="9:9" x14ac:dyDescent="0.25">
      <c r="I79" s="111"/>
    </row>
    <row r="80" spans="9:9" x14ac:dyDescent="0.25">
      <c r="I80" s="111"/>
    </row>
    <row r="82" spans="9:9" x14ac:dyDescent="0.25">
      <c r="I82" s="117"/>
    </row>
    <row r="83" spans="9:9" x14ac:dyDescent="0.25">
      <c r="I83" s="117"/>
    </row>
    <row r="84" spans="9:9" x14ac:dyDescent="0.25">
      <c r="I84" s="117"/>
    </row>
    <row r="85" spans="9:9" x14ac:dyDescent="0.25">
      <c r="I85" s="117"/>
    </row>
    <row r="86" spans="9:9" x14ac:dyDescent="0.25">
      <c r="I86" s="117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9:H43"/>
  </mergeCells>
  <conditionalFormatting sqref="C12:C26">
    <cfRule type="containsText" dxfId="11" priority="10" operator="containsText" text="F">
      <formula>NOT(ISERROR(SEARCH("F",C12)))</formula>
    </cfRule>
    <cfRule type="containsText" dxfId="10" priority="11" operator="containsText" text="D">
      <formula>NOT(ISERROR(SEARCH("D",C12)))</formula>
    </cfRule>
    <cfRule type="containsText" dxfId="9" priority="12" operator="containsText" text="I">
      <formula>NOT(ISERROR(SEARCH("I",C12)))</formula>
    </cfRule>
  </conditionalFormatting>
  <conditionalFormatting sqref="G12:G26">
    <cfRule type="containsText" dxfId="8" priority="7" operator="containsText" text="F">
      <formula>NOT(ISERROR(SEARCH("F",G12)))</formula>
    </cfRule>
    <cfRule type="containsText" dxfId="7" priority="8" operator="containsText" text="D">
      <formula>NOT(ISERROR(SEARCH("D",G12)))</formula>
    </cfRule>
    <cfRule type="containsText" dxfId="6" priority="9" operator="containsText" text="I">
      <formula>NOT(ISERROR(SEARCH("I",G12)))</formula>
    </cfRule>
  </conditionalFormatting>
  <conditionalFormatting sqref="C30:C36">
    <cfRule type="containsText" dxfId="5" priority="4" operator="containsText" text="F">
      <formula>NOT(ISERROR(SEARCH("F",C30)))</formula>
    </cfRule>
    <cfRule type="containsText" dxfId="4" priority="5" operator="containsText" text="D">
      <formula>NOT(ISERROR(SEARCH("D",C30)))</formula>
    </cfRule>
    <cfRule type="containsText" dxfId="3" priority="6" operator="containsText" text="I">
      <formula>NOT(ISERROR(SEARCH("I",C30)))</formula>
    </cfRule>
  </conditionalFormatting>
  <conditionalFormatting sqref="G30:G36">
    <cfRule type="containsText" dxfId="2" priority="1" operator="containsText" text="F">
      <formula>NOT(ISERROR(SEARCH("F",G30)))</formula>
    </cfRule>
    <cfRule type="containsText" dxfId="1" priority="2" operator="containsText" text="D">
      <formula>NOT(ISERROR(SEARCH("D",G30)))</formula>
    </cfRule>
    <cfRule type="containsText" dxfId="0" priority="3" operator="containsText" text="I">
      <formula>NOT(ISERROR(SEARCH("I",G30)))</formula>
    </cfRule>
  </conditionalFormatting>
  <dataValidations count="2">
    <dataValidation type="whole" allowBlank="1" showInputMessage="1" showErrorMessage="1" sqref="F30:F36 B30:B36 F12:F26 B12:B26">
      <formula1>0</formula1>
      <formula2>12</formula2>
    </dataValidation>
    <dataValidation type="textLength" operator="equal" allowBlank="1" showInputMessage="1" showErrorMessage="1" sqref="F2:F4 C2:E7 F6:F7 A2:A7 G2:H7 B3:B7">
      <formula1>A2</formula1>
    </dataValidation>
  </dataValidations>
  <pageMargins left="0.7" right="0.7" top="0.75" bottom="0.75" header="0.3" footer="0.3"/>
  <pageSetup scale="54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C30:C36 C12:C26 G12:G26 G30:G36</xm:sqref>
        </x14:dataValidation>
        <x14:dataValidation type="list" operator="equal" allowBlank="1" showInputMessage="1">
          <x14:formula1>
            <xm:f>'Menu Options'!$A$7:$A$47</xm:f>
          </x14:formula1>
          <xm:sqref>D12:D26 H12:H26 D30:D36 H30:H36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19" customWidth="1"/>
    <col min="2" max="2" width="68" customWidth="1"/>
    <col min="3" max="3" width="3.140625" style="119" customWidth="1"/>
    <col min="4" max="4" width="63.7109375" customWidth="1"/>
  </cols>
  <sheetData>
    <row r="1" spans="1:7" s="119" customFormat="1" x14ac:dyDescent="0.25"/>
    <row r="2" spans="1:7" s="119" customFormat="1" ht="38.25" x14ac:dyDescent="0.55000000000000004">
      <c r="A2" s="128" t="s">
        <v>106</v>
      </c>
      <c r="B2" s="128"/>
    </row>
    <row r="3" spans="1:7" s="182" customFormat="1" ht="27" customHeight="1" x14ac:dyDescent="0.55000000000000004">
      <c r="A3" s="184"/>
      <c r="B3" s="234" t="s">
        <v>230</v>
      </c>
    </row>
    <row r="4" spans="1:7" s="119" customFormat="1" ht="15.75" thickBot="1" x14ac:dyDescent="0.3"/>
    <row r="5" spans="1:7" ht="24" customHeight="1" thickBot="1" x14ac:dyDescent="0.3">
      <c r="A5" s="74" t="s">
        <v>107</v>
      </c>
      <c r="B5" s="126"/>
      <c r="C5" s="126"/>
      <c r="D5" s="127"/>
      <c r="E5" s="121"/>
      <c r="F5" s="121"/>
      <c r="G5" s="121"/>
    </row>
    <row r="6" spans="1:7" ht="24" customHeight="1" thickBot="1" x14ac:dyDescent="0.3">
      <c r="A6" s="100" t="s">
        <v>108</v>
      </c>
      <c r="B6" s="100"/>
      <c r="C6" s="100" t="s">
        <v>112</v>
      </c>
      <c r="D6" s="122"/>
      <c r="E6" s="121"/>
      <c r="F6" s="121"/>
      <c r="G6" s="121"/>
    </row>
    <row r="7" spans="1:7" ht="24" customHeight="1" thickBot="1" x14ac:dyDescent="0.3">
      <c r="A7" s="124"/>
      <c r="B7" s="132" t="s">
        <v>131</v>
      </c>
      <c r="C7" s="98" t="s">
        <v>113</v>
      </c>
      <c r="D7" s="123"/>
      <c r="E7" s="121"/>
      <c r="F7" s="121"/>
      <c r="G7" s="121"/>
    </row>
    <row r="8" spans="1:7" ht="24" customHeight="1" thickBot="1" x14ac:dyDescent="0.3">
      <c r="A8" s="113"/>
      <c r="B8" s="133" t="s">
        <v>132</v>
      </c>
      <c r="C8" s="125"/>
      <c r="D8" s="205" t="s">
        <v>201</v>
      </c>
      <c r="E8" s="121"/>
      <c r="F8" s="121"/>
      <c r="G8" s="121"/>
    </row>
    <row r="9" spans="1:7" ht="24" customHeight="1" thickBot="1" x14ac:dyDescent="0.3">
      <c r="A9" s="145" t="s">
        <v>109</v>
      </c>
      <c r="B9" s="147"/>
      <c r="C9" s="202"/>
      <c r="D9" s="204" t="s">
        <v>100</v>
      </c>
      <c r="E9" s="121"/>
      <c r="F9" s="121"/>
      <c r="G9" s="121"/>
    </row>
    <row r="10" spans="1:7" ht="24" customHeight="1" thickBot="1" x14ac:dyDescent="0.3">
      <c r="A10" s="150"/>
      <c r="B10" s="211" t="s">
        <v>203</v>
      </c>
      <c r="C10" s="202"/>
      <c r="D10" s="203" t="s">
        <v>101</v>
      </c>
      <c r="E10" s="121"/>
      <c r="F10" s="121"/>
      <c r="G10" s="121"/>
    </row>
    <row r="11" spans="1:7" ht="24" customHeight="1" thickBot="1" x14ac:dyDescent="0.3">
      <c r="A11" s="145" t="s">
        <v>110</v>
      </c>
      <c r="B11" s="147"/>
      <c r="C11" s="190" t="s">
        <v>114</v>
      </c>
      <c r="D11" s="198"/>
      <c r="E11" s="121"/>
      <c r="F11" s="121"/>
      <c r="G11" s="121"/>
    </row>
    <row r="12" spans="1:7" ht="24" customHeight="1" thickBot="1" x14ac:dyDescent="0.3">
      <c r="A12" s="148" t="s">
        <v>111</v>
      </c>
      <c r="B12" s="152"/>
      <c r="C12" s="187"/>
      <c r="D12" s="199" t="s">
        <v>193</v>
      </c>
      <c r="E12" s="121"/>
      <c r="F12" s="121"/>
      <c r="G12" s="121"/>
    </row>
    <row r="13" spans="1:7" s="119" customFormat="1" ht="24" customHeight="1" thickBot="1" x14ac:dyDescent="0.3">
      <c r="A13" s="146"/>
      <c r="B13" s="149" t="s">
        <v>91</v>
      </c>
      <c r="C13" s="191"/>
      <c r="D13" s="199" t="s">
        <v>194</v>
      </c>
      <c r="E13" s="121"/>
      <c r="F13" s="121"/>
      <c r="G13" s="121"/>
    </row>
    <row r="14" spans="1:7" s="119" customFormat="1" ht="24" customHeight="1" thickBot="1" x14ac:dyDescent="0.3">
      <c r="A14" s="150"/>
      <c r="B14" s="149" t="s">
        <v>92</v>
      </c>
      <c r="C14" s="193"/>
      <c r="D14" s="200" t="s">
        <v>17</v>
      </c>
      <c r="E14" s="121"/>
      <c r="F14" s="121"/>
      <c r="G14" s="121"/>
    </row>
    <row r="15" spans="1:7" s="119" customFormat="1" ht="24" customHeight="1" thickBot="1" x14ac:dyDescent="0.3">
      <c r="A15" s="150"/>
      <c r="B15" s="149" t="s">
        <v>93</v>
      </c>
      <c r="C15" s="194" t="s">
        <v>115</v>
      </c>
      <c r="D15" s="197"/>
      <c r="E15" s="121"/>
      <c r="F15" s="121"/>
      <c r="G15" s="121"/>
    </row>
    <row r="16" spans="1:7" s="119" customFormat="1" ht="24" customHeight="1" thickBot="1" x14ac:dyDescent="0.3">
      <c r="A16" s="146"/>
      <c r="B16" s="149" t="s">
        <v>16</v>
      </c>
      <c r="C16" s="190" t="s">
        <v>116</v>
      </c>
      <c r="D16" s="198"/>
      <c r="E16" s="121"/>
      <c r="F16" s="121"/>
      <c r="G16" s="121"/>
    </row>
    <row r="17" spans="1:7" s="119" customFormat="1" ht="24" customHeight="1" thickBot="1" x14ac:dyDescent="0.3">
      <c r="A17" s="146"/>
      <c r="B17" s="149" t="s">
        <v>94</v>
      </c>
      <c r="C17" s="192"/>
      <c r="D17" s="199" t="s">
        <v>102</v>
      </c>
      <c r="E17" s="121"/>
      <c r="F17" s="121"/>
      <c r="G17" s="121"/>
    </row>
    <row r="18" spans="1:7" s="119" customFormat="1" ht="24" customHeight="1" thickBot="1" x14ac:dyDescent="0.3">
      <c r="A18" s="146"/>
      <c r="B18" s="149" t="s">
        <v>95</v>
      </c>
      <c r="C18" s="192"/>
      <c r="D18" s="199" t="s">
        <v>103</v>
      </c>
      <c r="E18" s="121"/>
      <c r="F18" s="121"/>
      <c r="G18" s="121"/>
    </row>
    <row r="19" spans="1:7" s="119" customFormat="1" ht="24" customHeight="1" thickBot="1" x14ac:dyDescent="0.3">
      <c r="A19" s="146"/>
      <c r="B19" s="149" t="s">
        <v>15</v>
      </c>
      <c r="C19" s="192"/>
      <c r="D19" s="199" t="s">
        <v>104</v>
      </c>
      <c r="E19" s="121"/>
      <c r="F19" s="121"/>
      <c r="G19" s="121"/>
    </row>
    <row r="20" spans="1:7" s="119" customFormat="1" ht="24" customHeight="1" thickBot="1" x14ac:dyDescent="0.3">
      <c r="A20" s="146"/>
      <c r="B20" s="149" t="s">
        <v>14</v>
      </c>
      <c r="C20" s="190" t="s">
        <v>117</v>
      </c>
      <c r="D20" s="198"/>
      <c r="E20" s="121"/>
      <c r="F20" s="121"/>
      <c r="G20" s="121"/>
    </row>
    <row r="21" spans="1:7" ht="24" customHeight="1" thickBot="1" x14ac:dyDescent="0.3">
      <c r="A21" s="151" t="s">
        <v>118</v>
      </c>
      <c r="B21" s="153"/>
      <c r="C21" s="195"/>
      <c r="D21" s="199" t="s">
        <v>23</v>
      </c>
      <c r="E21" s="121"/>
      <c r="F21" s="121"/>
      <c r="G21" s="121"/>
    </row>
    <row r="22" spans="1:7" s="119" customFormat="1" ht="24" customHeight="1" thickBot="1" x14ac:dyDescent="0.3">
      <c r="A22" s="150"/>
      <c r="B22" s="154" t="s">
        <v>97</v>
      </c>
      <c r="C22" s="196"/>
      <c r="D22" s="199" t="s">
        <v>137</v>
      </c>
      <c r="E22" s="121"/>
      <c r="F22" s="121"/>
      <c r="G22" s="121"/>
    </row>
    <row r="23" spans="1:7" s="119" customFormat="1" ht="24" customHeight="1" thickBot="1" x14ac:dyDescent="0.3">
      <c r="A23" s="146"/>
      <c r="B23" s="154" t="s">
        <v>98</v>
      </c>
      <c r="C23" s="196"/>
      <c r="D23" s="206" t="s">
        <v>202</v>
      </c>
      <c r="E23" s="121"/>
      <c r="F23" s="121"/>
      <c r="G23" s="121"/>
    </row>
    <row r="24" spans="1:7" s="119" customFormat="1" ht="24" customHeight="1" thickBot="1" x14ac:dyDescent="0.3">
      <c r="A24" s="146"/>
      <c r="B24" s="149" t="s">
        <v>99</v>
      </c>
      <c r="C24" s="196"/>
      <c r="D24" s="199" t="s">
        <v>24</v>
      </c>
      <c r="E24" s="121"/>
      <c r="F24" s="121"/>
      <c r="G24" s="121"/>
    </row>
    <row r="25" spans="1:7" s="119" customFormat="1" ht="24" customHeight="1" thickBot="1" x14ac:dyDescent="0.3">
      <c r="A25" s="146"/>
      <c r="B25" s="154" t="s">
        <v>96</v>
      </c>
      <c r="C25" s="196"/>
      <c r="D25" s="199" t="s">
        <v>25</v>
      </c>
      <c r="E25" s="121"/>
      <c r="F25" s="121"/>
      <c r="G25" s="121"/>
    </row>
    <row r="26" spans="1:7" s="119" customFormat="1" ht="24" customHeight="1" thickBot="1" x14ac:dyDescent="0.3">
      <c r="A26" s="146"/>
      <c r="B26" s="154" t="s">
        <v>185</v>
      </c>
      <c r="C26" s="196"/>
      <c r="D26" s="199" t="s">
        <v>26</v>
      </c>
      <c r="E26" s="121"/>
      <c r="F26" s="121"/>
      <c r="G26" s="121"/>
    </row>
    <row r="27" spans="1:7" s="119" customFormat="1" ht="24" customHeight="1" thickBot="1" x14ac:dyDescent="0.3">
      <c r="A27" s="210"/>
      <c r="B27" s="209" t="s">
        <v>184</v>
      </c>
      <c r="C27" s="196"/>
      <c r="D27" s="199" t="s">
        <v>27</v>
      </c>
      <c r="E27" s="121"/>
      <c r="F27" s="121"/>
      <c r="G27" s="121"/>
    </row>
    <row r="28" spans="1:7" s="119" customFormat="1" ht="24" customHeight="1" thickBot="1" x14ac:dyDescent="0.3">
      <c r="A28" s="208"/>
      <c r="B28" s="207"/>
      <c r="C28" s="192"/>
      <c r="D28" s="199" t="s">
        <v>102</v>
      </c>
      <c r="E28" s="121"/>
      <c r="F28" s="121"/>
      <c r="G28" s="121"/>
    </row>
    <row r="29" spans="1:7" s="119" customFormat="1" ht="24" customHeight="1" thickBot="1" x14ac:dyDescent="0.3">
      <c r="A29" s="208"/>
      <c r="B29" s="155"/>
      <c r="C29" s="192"/>
      <c r="D29" s="199" t="s">
        <v>103</v>
      </c>
      <c r="E29" s="121"/>
      <c r="F29" s="121"/>
      <c r="G29" s="121"/>
    </row>
    <row r="30" spans="1:7" ht="24" customHeight="1" thickBot="1" x14ac:dyDescent="0.3">
      <c r="A30" s="143"/>
      <c r="B30" s="166"/>
      <c r="C30" s="196"/>
      <c r="D30" s="199" t="s">
        <v>28</v>
      </c>
      <c r="E30" s="121"/>
      <c r="F30" s="121"/>
      <c r="G30" s="121"/>
    </row>
    <row r="31" spans="1:7" ht="24" customHeight="1" thickBot="1" x14ac:dyDescent="0.3">
      <c r="B31" s="65"/>
      <c r="C31" s="192"/>
      <c r="D31" s="199" t="s">
        <v>104</v>
      </c>
    </row>
    <row r="32" spans="1:7" s="163" customFormat="1" ht="24" customHeight="1" thickBot="1" x14ac:dyDescent="0.3">
      <c r="B32" s="65"/>
      <c r="C32" s="196"/>
      <c r="D32" s="199" t="s">
        <v>29</v>
      </c>
    </row>
    <row r="33" spans="2:4" s="163" customFormat="1" ht="24" customHeight="1" thickBot="1" x14ac:dyDescent="0.3">
      <c r="B33" s="65"/>
      <c r="C33" s="186"/>
      <c r="D33" s="199" t="s">
        <v>30</v>
      </c>
    </row>
    <row r="34" spans="2:4" s="163" customFormat="1" ht="24" customHeight="1" thickBot="1" x14ac:dyDescent="0.3">
      <c r="C34" s="189" t="s">
        <v>119</v>
      </c>
      <c r="D34" s="197"/>
    </row>
    <row r="35" spans="2:4" s="119" customFormat="1" ht="24" customHeight="1" thickBot="1" x14ac:dyDescent="0.3">
      <c r="C35" s="201"/>
      <c r="D35" s="188" t="s">
        <v>200</v>
      </c>
    </row>
    <row r="36" spans="2:4" s="119" customFormat="1" x14ac:dyDescent="0.25"/>
    <row r="39" spans="2:4" s="119" customFormat="1" x14ac:dyDescent="0.25"/>
    <row r="40" spans="2:4" s="119" customFormat="1" x14ac:dyDescent="0.25"/>
    <row r="47" spans="2:4" s="119" customFormat="1" x14ac:dyDescent="0.25"/>
    <row r="48" spans="2:4" s="119" customFormat="1" x14ac:dyDescent="0.25"/>
    <row r="49" s="119" customFormat="1" x14ac:dyDescent="0.25"/>
    <row r="50" s="119" customFormat="1" x14ac:dyDescent="0.25"/>
    <row r="51" s="119" customFormat="1" x14ac:dyDescent="0.25"/>
    <row r="52" s="119" customFormat="1" x14ac:dyDescent="0.25"/>
    <row r="53" s="119" customFormat="1" x14ac:dyDescent="0.25"/>
    <row r="54" s="119" customFormat="1" x14ac:dyDescent="0.25"/>
    <row r="55" s="119" customFormat="1" x14ac:dyDescent="0.25"/>
    <row r="56" s="119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35 A1:B27 A29:B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65" t="s">
        <v>147</v>
      </c>
      <c r="B1" s="165" t="s">
        <v>180</v>
      </c>
      <c r="C1" s="165" t="s">
        <v>181</v>
      </c>
    </row>
    <row r="3" spans="1:3" x14ac:dyDescent="0.25">
      <c r="A3" s="164" t="s">
        <v>192</v>
      </c>
      <c r="B3" s="164" t="s">
        <v>170</v>
      </c>
      <c r="C3" s="164" t="s">
        <v>206</v>
      </c>
    </row>
    <row r="4" spans="1:3" x14ac:dyDescent="0.25">
      <c r="A4" s="163" t="s">
        <v>182</v>
      </c>
      <c r="B4" s="163" t="s">
        <v>81</v>
      </c>
      <c r="C4" s="218" t="s">
        <v>81</v>
      </c>
    </row>
    <row r="5" spans="1:3" x14ac:dyDescent="0.25">
      <c r="A5" s="163"/>
      <c r="B5" s="163" t="s">
        <v>42</v>
      </c>
      <c r="C5" s="218" t="s">
        <v>207</v>
      </c>
    </row>
    <row r="6" spans="1:3" x14ac:dyDescent="0.25">
      <c r="A6" s="164" t="s">
        <v>83</v>
      </c>
      <c r="B6" s="163" t="s">
        <v>138</v>
      </c>
      <c r="C6" s="218" t="s">
        <v>208</v>
      </c>
    </row>
    <row r="7" spans="1:3" x14ac:dyDescent="0.25">
      <c r="A7" s="163" t="s">
        <v>36</v>
      </c>
      <c r="B7" s="163"/>
    </row>
    <row r="8" spans="1:3" x14ac:dyDescent="0.25">
      <c r="A8" s="163" t="s">
        <v>169</v>
      </c>
      <c r="B8" s="164" t="s">
        <v>171</v>
      </c>
      <c r="C8" s="164" t="s">
        <v>214</v>
      </c>
    </row>
    <row r="9" spans="1:3" x14ac:dyDescent="0.25">
      <c r="A9" s="163" t="s">
        <v>168</v>
      </c>
      <c r="B9" s="163" t="s">
        <v>81</v>
      </c>
      <c r="C9" s="227" t="s">
        <v>81</v>
      </c>
    </row>
    <row r="10" spans="1:3" x14ac:dyDescent="0.25">
      <c r="A10" s="163" t="s">
        <v>167</v>
      </c>
      <c r="B10" s="143" t="s">
        <v>71</v>
      </c>
      <c r="C10" s="227" t="s">
        <v>215</v>
      </c>
    </row>
    <row r="11" spans="1:3" x14ac:dyDescent="0.25">
      <c r="A11" s="163" t="s">
        <v>166</v>
      </c>
      <c r="B11" s="163" t="s">
        <v>72</v>
      </c>
      <c r="C11" s="227" t="s">
        <v>216</v>
      </c>
    </row>
    <row r="12" spans="1:3" x14ac:dyDescent="0.25">
      <c r="A12" s="163" t="s">
        <v>165</v>
      </c>
      <c r="B12" s="163" t="s">
        <v>73</v>
      </c>
      <c r="C12" s="227" t="s">
        <v>217</v>
      </c>
    </row>
    <row r="13" spans="1:3" x14ac:dyDescent="0.25">
      <c r="A13" s="163" t="s">
        <v>164</v>
      </c>
      <c r="B13" s="163" t="s">
        <v>16</v>
      </c>
      <c r="C13" s="227" t="s">
        <v>218</v>
      </c>
    </row>
    <row r="14" spans="1:3" x14ac:dyDescent="0.25">
      <c r="A14" s="163" t="s">
        <v>163</v>
      </c>
      <c r="B14" s="163" t="s">
        <v>74</v>
      </c>
      <c r="C14" s="227" t="s">
        <v>219</v>
      </c>
    </row>
    <row r="15" spans="1:3" x14ac:dyDescent="0.25">
      <c r="A15" s="163" t="s">
        <v>162</v>
      </c>
      <c r="B15" s="163" t="s">
        <v>75</v>
      </c>
      <c r="C15" s="227" t="s">
        <v>220</v>
      </c>
    </row>
    <row r="16" spans="1:3" x14ac:dyDescent="0.25">
      <c r="A16" s="163" t="s">
        <v>161</v>
      </c>
      <c r="B16" s="163" t="s">
        <v>15</v>
      </c>
      <c r="C16" s="227" t="s">
        <v>221</v>
      </c>
    </row>
    <row r="17" spans="1:3" x14ac:dyDescent="0.25">
      <c r="A17" s="163" t="s">
        <v>160</v>
      </c>
      <c r="B17" s="163" t="s">
        <v>14</v>
      </c>
      <c r="C17" s="228" t="s">
        <v>222</v>
      </c>
    </row>
    <row r="18" spans="1:3" x14ac:dyDescent="0.25">
      <c r="A18" s="163" t="s">
        <v>159</v>
      </c>
      <c r="B18" s="163"/>
      <c r="C18" s="227" t="s">
        <v>223</v>
      </c>
    </row>
    <row r="19" spans="1:3" x14ac:dyDescent="0.25">
      <c r="A19" s="163" t="s">
        <v>158</v>
      </c>
      <c r="B19" s="164" t="s">
        <v>172</v>
      </c>
      <c r="C19" s="227" t="s">
        <v>224</v>
      </c>
    </row>
    <row r="20" spans="1:3" x14ac:dyDescent="0.25">
      <c r="A20" s="163" t="s">
        <v>157</v>
      </c>
      <c r="B20" s="163" t="s">
        <v>81</v>
      </c>
      <c r="C20" s="227" t="s">
        <v>225</v>
      </c>
    </row>
    <row r="21" spans="1:3" x14ac:dyDescent="0.25">
      <c r="A21" s="163" t="s">
        <v>156</v>
      </c>
      <c r="B21" s="143" t="s">
        <v>76</v>
      </c>
    </row>
    <row r="22" spans="1:3" x14ac:dyDescent="0.25">
      <c r="A22" s="163" t="s">
        <v>155</v>
      </c>
      <c r="B22" s="163" t="s">
        <v>77</v>
      </c>
    </row>
    <row r="23" spans="1:3" x14ac:dyDescent="0.25">
      <c r="A23" s="163" t="s">
        <v>154</v>
      </c>
      <c r="B23" s="163" t="s">
        <v>78</v>
      </c>
    </row>
    <row r="24" spans="1:3" x14ac:dyDescent="0.25">
      <c r="A24" s="163" t="s">
        <v>153</v>
      </c>
      <c r="B24" s="163" t="s">
        <v>79</v>
      </c>
    </row>
    <row r="25" spans="1:3" x14ac:dyDescent="0.25">
      <c r="A25" s="163" t="s">
        <v>152</v>
      </c>
      <c r="B25" s="163" t="s">
        <v>80</v>
      </c>
    </row>
    <row r="26" spans="1:3" x14ac:dyDescent="0.25">
      <c r="A26" s="163" t="s">
        <v>150</v>
      </c>
      <c r="B26" s="163"/>
    </row>
    <row r="27" spans="1:3" x14ac:dyDescent="0.25">
      <c r="A27" s="163" t="s">
        <v>149</v>
      </c>
      <c r="B27" s="164" t="s">
        <v>173</v>
      </c>
    </row>
    <row r="28" spans="1:3" x14ac:dyDescent="0.25">
      <c r="A28" s="163" t="s">
        <v>148</v>
      </c>
      <c r="B28" s="163" t="s">
        <v>81</v>
      </c>
    </row>
    <row r="29" spans="1:3" x14ac:dyDescent="0.25">
      <c r="A29" s="163" t="s">
        <v>142</v>
      </c>
      <c r="B29" s="163" t="s">
        <v>67</v>
      </c>
    </row>
    <row r="30" spans="1:3" x14ac:dyDescent="0.25">
      <c r="A30" s="163" t="s">
        <v>143</v>
      </c>
      <c r="B30" s="163" t="s">
        <v>68</v>
      </c>
    </row>
    <row r="31" spans="1:3" x14ac:dyDescent="0.25">
      <c r="A31" s="163" t="s">
        <v>144</v>
      </c>
      <c r="B31" s="163" t="s">
        <v>69</v>
      </c>
    </row>
    <row r="32" spans="1:3" x14ac:dyDescent="0.25">
      <c r="A32" s="163" t="s">
        <v>139</v>
      </c>
      <c r="B32" s="163" t="s">
        <v>186</v>
      </c>
    </row>
    <row r="33" spans="1:2" x14ac:dyDescent="0.25">
      <c r="A33" s="163" t="s">
        <v>140</v>
      </c>
      <c r="B33" s="163" t="s">
        <v>187</v>
      </c>
    </row>
    <row r="34" spans="1:2" x14ac:dyDescent="0.25">
      <c r="A34" s="163" t="s">
        <v>141</v>
      </c>
      <c r="B34" s="163" t="s">
        <v>188</v>
      </c>
    </row>
    <row r="35" spans="1:2" x14ac:dyDescent="0.25">
      <c r="A35" s="163" t="s">
        <v>129</v>
      </c>
      <c r="B35" s="163"/>
    </row>
    <row r="36" spans="1:2" x14ac:dyDescent="0.25">
      <c r="A36" s="163" t="s">
        <v>130</v>
      </c>
      <c r="B36" s="164" t="s">
        <v>174</v>
      </c>
    </row>
    <row r="37" spans="1:2" x14ac:dyDescent="0.25">
      <c r="A37" s="163" t="s">
        <v>48</v>
      </c>
      <c r="B37" s="163" t="s">
        <v>81</v>
      </c>
    </row>
    <row r="38" spans="1:2" x14ac:dyDescent="0.25">
      <c r="A38" s="163" t="s">
        <v>49</v>
      </c>
      <c r="B38" s="163" t="s">
        <v>70</v>
      </c>
    </row>
    <row r="39" spans="1:2" x14ac:dyDescent="0.25">
      <c r="A39" s="163" t="s">
        <v>50</v>
      </c>
      <c r="B39" s="163" t="s">
        <v>189</v>
      </c>
    </row>
    <row r="40" spans="1:2" x14ac:dyDescent="0.25">
      <c r="A40" s="163" t="s">
        <v>51</v>
      </c>
      <c r="B40" s="163" t="s">
        <v>190</v>
      </c>
    </row>
    <row r="41" spans="1:2" x14ac:dyDescent="0.25">
      <c r="A41" s="163" t="s">
        <v>52</v>
      </c>
      <c r="B41" s="163" t="s">
        <v>191</v>
      </c>
    </row>
    <row r="42" spans="1:2" x14ac:dyDescent="0.25">
      <c r="A42" s="163" t="s">
        <v>53</v>
      </c>
      <c r="B42" s="163"/>
    </row>
    <row r="43" spans="1:2" x14ac:dyDescent="0.25">
      <c r="A43" s="163" t="s">
        <v>54</v>
      </c>
      <c r="B43" s="164" t="s">
        <v>175</v>
      </c>
    </row>
    <row r="44" spans="1:2" x14ac:dyDescent="0.25">
      <c r="A44" s="163" t="s">
        <v>55</v>
      </c>
      <c r="B44" s="163" t="s">
        <v>81</v>
      </c>
    </row>
    <row r="45" spans="1:2" x14ac:dyDescent="0.25">
      <c r="A45" s="163" t="s">
        <v>56</v>
      </c>
      <c r="B45" s="163" t="s">
        <v>13</v>
      </c>
    </row>
    <row r="46" spans="1:2" x14ac:dyDescent="0.25">
      <c r="A46" s="163" t="s">
        <v>57</v>
      </c>
      <c r="B46" s="163" t="s">
        <v>11</v>
      </c>
    </row>
    <row r="47" spans="1:2" x14ac:dyDescent="0.25">
      <c r="A47" s="163" t="s">
        <v>151</v>
      </c>
      <c r="B47" s="163" t="s">
        <v>12</v>
      </c>
    </row>
    <row r="48" spans="1:2" x14ac:dyDescent="0.25">
      <c r="B48" s="163"/>
    </row>
    <row r="49" spans="1:2" x14ac:dyDescent="0.25">
      <c r="A49" s="164" t="s">
        <v>38</v>
      </c>
      <c r="B49" s="164" t="s">
        <v>176</v>
      </c>
    </row>
    <row r="50" spans="1:2" x14ac:dyDescent="0.25">
      <c r="A50" s="163" t="s">
        <v>39</v>
      </c>
      <c r="B50" s="163" t="s">
        <v>81</v>
      </c>
    </row>
    <row r="51" spans="1:2" x14ac:dyDescent="0.25">
      <c r="A51" s="163"/>
      <c r="B51" s="163" t="s">
        <v>193</v>
      </c>
    </row>
    <row r="52" spans="1:2" x14ac:dyDescent="0.25">
      <c r="A52" s="164" t="s">
        <v>40</v>
      </c>
      <c r="B52" s="163" t="s">
        <v>194</v>
      </c>
    </row>
    <row r="53" spans="1:2" x14ac:dyDescent="0.25">
      <c r="A53" s="163" t="s">
        <v>35</v>
      </c>
      <c r="B53" s="163" t="s">
        <v>17</v>
      </c>
    </row>
    <row r="54" spans="1:2" x14ac:dyDescent="0.25">
      <c r="A54" s="163"/>
      <c r="B54" s="163"/>
    </row>
    <row r="55" spans="1:2" x14ac:dyDescent="0.25">
      <c r="A55" s="164" t="s">
        <v>120</v>
      </c>
      <c r="B55" s="164" t="s">
        <v>177</v>
      </c>
    </row>
    <row r="56" spans="1:2" x14ac:dyDescent="0.25">
      <c r="A56" s="163" t="s">
        <v>121</v>
      </c>
      <c r="B56" s="163" t="s">
        <v>81</v>
      </c>
    </row>
    <row r="57" spans="1:2" x14ac:dyDescent="0.25">
      <c r="A57" s="163" t="s">
        <v>122</v>
      </c>
      <c r="B57" s="163" t="s">
        <v>20</v>
      </c>
    </row>
    <row r="58" spans="1:2" x14ac:dyDescent="0.25">
      <c r="A58" s="163" t="s">
        <v>123</v>
      </c>
      <c r="B58" s="163" t="s">
        <v>21</v>
      </c>
    </row>
    <row r="59" spans="1:2" x14ac:dyDescent="0.25">
      <c r="A59" s="163" t="s">
        <v>124</v>
      </c>
      <c r="B59" s="163" t="s">
        <v>22</v>
      </c>
    </row>
    <row r="60" spans="1:2" x14ac:dyDescent="0.25">
      <c r="A60" s="163" t="s">
        <v>125</v>
      </c>
      <c r="B60" s="163"/>
    </row>
    <row r="61" spans="1:2" x14ac:dyDescent="0.25">
      <c r="A61" s="163" t="s">
        <v>126</v>
      </c>
      <c r="B61" s="164" t="s">
        <v>178</v>
      </c>
    </row>
    <row r="62" spans="1:2" x14ac:dyDescent="0.25">
      <c r="A62" s="163" t="s">
        <v>145</v>
      </c>
      <c r="B62" s="163" t="s">
        <v>81</v>
      </c>
    </row>
    <row r="63" spans="1:2" x14ac:dyDescent="0.25">
      <c r="A63" s="163" t="s">
        <v>146</v>
      </c>
      <c r="B63" s="163" t="s">
        <v>23</v>
      </c>
    </row>
    <row r="64" spans="1:2" x14ac:dyDescent="0.25">
      <c r="A64" s="163" t="s">
        <v>128</v>
      </c>
      <c r="B64" s="163" t="s">
        <v>137</v>
      </c>
    </row>
    <row r="65" spans="1:2" x14ac:dyDescent="0.25">
      <c r="A65" s="163"/>
      <c r="B65" s="163" t="s">
        <v>105</v>
      </c>
    </row>
    <row r="66" spans="1:2" x14ac:dyDescent="0.25">
      <c r="A66" s="164" t="s">
        <v>86</v>
      </c>
      <c r="B66" s="163" t="s">
        <v>24</v>
      </c>
    </row>
    <row r="67" spans="1:2" x14ac:dyDescent="0.25">
      <c r="A67" s="163" t="s">
        <v>87</v>
      </c>
      <c r="B67" s="163" t="s">
        <v>25</v>
      </c>
    </row>
    <row r="68" spans="1:2" x14ac:dyDescent="0.25">
      <c r="A68" s="163" t="s">
        <v>88</v>
      </c>
      <c r="B68" s="143" t="s">
        <v>26</v>
      </c>
    </row>
    <row r="69" spans="1:2" x14ac:dyDescent="0.25">
      <c r="A69" s="163" t="s">
        <v>89</v>
      </c>
      <c r="B69" s="163" t="s">
        <v>27</v>
      </c>
    </row>
    <row r="70" spans="1:2" x14ac:dyDescent="0.25">
      <c r="A70" s="163" t="s">
        <v>90</v>
      </c>
      <c r="B70" s="163" t="s">
        <v>20</v>
      </c>
    </row>
    <row r="71" spans="1:2" x14ac:dyDescent="0.25">
      <c r="B71" s="163" t="s">
        <v>21</v>
      </c>
    </row>
    <row r="72" spans="1:2" x14ac:dyDescent="0.25">
      <c r="A72" s="164" t="s">
        <v>198</v>
      </c>
      <c r="B72" s="163" t="s">
        <v>28</v>
      </c>
    </row>
    <row r="73" spans="1:2" x14ac:dyDescent="0.25">
      <c r="A73" s="176" t="s">
        <v>196</v>
      </c>
      <c r="B73" s="163" t="s">
        <v>22</v>
      </c>
    </row>
    <row r="74" spans="1:2" x14ac:dyDescent="0.25">
      <c r="A74" s="176">
        <f>SUM('Degree Requirements'!F11:F19)</f>
        <v>0</v>
      </c>
      <c r="B74" s="163" t="s">
        <v>29</v>
      </c>
    </row>
    <row r="75" spans="1:2" x14ac:dyDescent="0.25">
      <c r="A75" s="176" t="s">
        <v>197</v>
      </c>
      <c r="B75" s="163" t="s">
        <v>30</v>
      </c>
    </row>
    <row r="76" spans="1:2" x14ac:dyDescent="0.25">
      <c r="A76">
        <f>SUM('Degree Requirements'!G11:G19)</f>
        <v>0</v>
      </c>
    </row>
    <row r="77" spans="1:2" x14ac:dyDescent="0.25">
      <c r="B77" s="172"/>
    </row>
    <row r="78" spans="1:2" x14ac:dyDescent="0.25">
      <c r="A78" s="172"/>
      <c r="B78" s="175"/>
    </row>
    <row r="79" spans="1:2" x14ac:dyDescent="0.25">
      <c r="A79" s="231"/>
      <c r="B79" s="175"/>
    </row>
    <row r="80" spans="1:2" x14ac:dyDescent="0.25">
      <c r="A80" s="231"/>
      <c r="B80" s="175"/>
    </row>
    <row r="81" spans="1:2" x14ac:dyDescent="0.25">
      <c r="A81" s="231"/>
      <c r="B81" s="175"/>
    </row>
    <row r="82" spans="1:2" x14ac:dyDescent="0.25">
      <c r="A82" s="231"/>
      <c r="B82" s="175"/>
    </row>
    <row r="83" spans="1:2" x14ac:dyDescent="0.25">
      <c r="B83" s="175"/>
    </row>
    <row r="84" spans="1:2" x14ac:dyDescent="0.25">
      <c r="B84" s="175"/>
    </row>
    <row r="85" spans="1:2" x14ac:dyDescent="0.25">
      <c r="B85" s="175"/>
    </row>
    <row r="86" spans="1:2" x14ac:dyDescent="0.25">
      <c r="B86" s="175"/>
    </row>
    <row r="87" spans="1:2" x14ac:dyDescent="0.25">
      <c r="B87" s="175"/>
    </row>
    <row r="88" spans="1:2" x14ac:dyDescent="0.25">
      <c r="B88" s="175"/>
    </row>
    <row r="89" spans="1:2" x14ac:dyDescent="0.25">
      <c r="B89" s="175"/>
    </row>
    <row r="90" spans="1:2" x14ac:dyDescent="0.25">
      <c r="B90" s="175"/>
    </row>
    <row r="91" spans="1:2" x14ac:dyDescent="0.25">
      <c r="B91" s="175"/>
    </row>
    <row r="92" spans="1:2" x14ac:dyDescent="0.25">
      <c r="B92" s="175"/>
    </row>
    <row r="93" spans="1:2" x14ac:dyDescent="0.25">
      <c r="B93" s="175"/>
    </row>
    <row r="94" spans="1:2" x14ac:dyDescent="0.25">
      <c r="B94" s="175"/>
    </row>
    <row r="113" spans="1:1" x14ac:dyDescent="0.25">
      <c r="A113" s="16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2014-11-11T23:13:54Z</cp:lastPrinted>
  <dcterms:created xsi:type="dcterms:W3CDTF">2012-09-26T18:03:09Z</dcterms:created>
  <dcterms:modified xsi:type="dcterms:W3CDTF">2016-07-22T15:01:30Z</dcterms:modified>
</cp:coreProperties>
</file>