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Education and Behavioral Science\"/>
    </mc:Choice>
  </mc:AlternateContent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F38" i="2" l="1"/>
  <c r="G38" i="2" s="1"/>
  <c r="F39" i="2"/>
  <c r="G39" i="2"/>
  <c r="F37" i="2" l="1"/>
  <c r="G36" i="2"/>
  <c r="F36" i="2"/>
  <c r="G35" i="2"/>
  <c r="F35" i="2"/>
  <c r="G34" i="2"/>
  <c r="F34" i="2"/>
  <c r="F33" i="2"/>
  <c r="G33" i="2" s="1"/>
  <c r="G32" i="2"/>
  <c r="F32" i="2"/>
  <c r="G31" i="2"/>
  <c r="F31" i="2"/>
  <c r="G30" i="2"/>
  <c r="F30" i="2"/>
  <c r="F29" i="2"/>
  <c r="G29" i="2" s="1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37" i="2" l="1"/>
  <c r="B6" i="2"/>
  <c r="F16" i="2"/>
  <c r="G16" i="2" s="1"/>
  <c r="A76" i="5" l="1"/>
  <c r="A74" i="5"/>
  <c r="E40" i="2" l="1"/>
  <c r="B6" i="3"/>
  <c r="B10" i="3"/>
  <c r="B10" i="2"/>
  <c r="B9" i="2"/>
  <c r="B9" i="3"/>
  <c r="I8" i="2"/>
  <c r="F8" i="3"/>
  <c r="F7" i="3"/>
  <c r="I7" i="2"/>
  <c r="F6" i="3"/>
  <c r="I6" i="2"/>
  <c r="F5" i="3"/>
  <c r="I5" i="2"/>
  <c r="I4" i="2"/>
  <c r="F4" i="3"/>
  <c r="F3" i="3"/>
  <c r="I3" i="2"/>
  <c r="F2" i="3"/>
  <c r="I2" i="2"/>
  <c r="B7" i="3"/>
  <c r="B7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<sst xmlns="http://schemas.openxmlformats.org/spreadsheetml/2006/main" count="402" uniqueCount="247">
  <si>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</si>
  <si>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</si>
  <si>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</si>
  <si>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</si>
  <si>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</si>
  <si>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</si>
  <si>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</si>
  <si>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</si>
  <si>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</si>
  <si>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</si>
  <si>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</si>
  <si>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</si>
  <si>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</si>
  <si>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</si>
  <si>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</si>
  <si>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</si>
  <si>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</si>
  <si>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</si>
  <si>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</si>
  <si>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</si>
  <si>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</si>
  <si>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</si>
  <si>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</si>
  <si>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</si>
  <si>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</si>
  <si>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</si>
  <si>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</si>
  <si>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</si>
  <si>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</si>
  <si>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</si>
  <si>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</si>
  <si>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</si>
  <si>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</si>
  <si>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</si>
  <si>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</si>
  <si>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</si>
  <si>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</si>
  <si>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</si>
  <si>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</si>
  <si>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</si>
  <si>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</si>
  <si>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</si>
  <si>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</si>
  <si>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</si>
  <si>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</si>
  <si>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</si>
  <si>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</si>
  <si>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</si>
  <si>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</si>
  <si>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</si>
  <si>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</si>
  <si>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</si>
  <si>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</si>
  <si>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</si>
  <si>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</si>
  <si>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</si>
  <si>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</si>
  <si>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</si>
  <si>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</si>
  <si>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</si>
  <si>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</si>
  <si>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</si>
  <si>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</si>
  <si>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</si>
  <si>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</si>
  <si>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</si>
  <si>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</si>
  <si>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</si>
  <si>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</si>
  <si>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</si>
  <si>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</si>
  <si>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</si>
  <si>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</si>
  <si>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</si>
  <si>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</si>
  <si>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</si>
  <si>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</si>
  <si>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</si>
  <si>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</si>
  <si>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</si>
  <si>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</si>
  <si>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</si>
  <si>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</si>
  <si>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</si>
  <si>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</si>
  <si>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</si>
  <si>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</si>
  <si>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</si>
  <si>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</si>
  <si>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</si>
  <si>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</si>
  <si>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</si>
  <si>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</si>
  <si>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</si>
  <si>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</si>
  <si>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</si>
  <si>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</si>
  <si>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</si>
  <si>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</si>
  <si>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</si>
  <si>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</si>
  <si>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</si>
  <si>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</si>
  <si>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</si>
  <si>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</si>
  <si>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</si>
  <si>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MUS 2503 Fine Arts – Musical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</si>
  <si>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</si>
  <si>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</si>
  <si>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</si>
  <si>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</si>
  <si>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</si>
  <si>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</si>
  <si>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</si>
  <si>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</si>
  <si>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</si>
  <si>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</si>
  <si>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</si>
  <si>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</si>
  <si>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</si>
  <si>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</si>
  <si>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</si>
  <si>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</si>
  <si>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</si>
  <si>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</si>
  <si>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</si>
  <si>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</si>
  <si>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</si>
  <si>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</si>
  <si>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</si>
  <si>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</si>
  <si>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</si>
  <si>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</si>
  <si>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</si>
  <si>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</si>
  <si>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</si>
  <si>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</si>
  <si>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</si>
  <si>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</si>
  <si>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</si>
  <si>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</si>
  <si>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</si>
  <si>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</si>
  <si>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</si>
  <si>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</si>
  <si>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</si>
  <si>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</si>
  <si>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</si>
  <si>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</si>
  <si>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</si>
  <si>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</si>
  <si>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</si>
  <si>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</si>
  <si>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</si>
  <si>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</si>
  <si>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</si>
  <si>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</si>
  <si>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</si>
  <si>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</si>
  <si>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</si>
  <si>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</si>
  <si>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</si>
  <si>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</si>
  <si>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</si>
  <si>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</si>
  <si>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</si>
  <si>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</si>
  <si>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</si>
  <si>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</si>
  <si>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</si>
  <si>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</si>
  <si>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</si>
  <si>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</si>
  <si>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</si>
  <si>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</si>
  <si>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</si>
  <si>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</si>
  <si>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</si>
  <si>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</si>
  <si>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</si>
  <si>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</si>
  <si>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</si>
  <si>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</si>
  <si>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</si>
  <si>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</si>
  <si>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</si>
  <si>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</si>
  <si>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</si>
  <si>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</si>
  <si>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</si>
  <si>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</si>
  <si>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</si>
  <si>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</si>
  <si>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</si>
  <si>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</si>
  <si>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</si>
  <si>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</si>
  <si>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</si>
  <si>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</si>
  <si>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</si>
  <si>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</si>
  <si>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</si>
  <si>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</si>
  <si>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Required Departmental General Education Option:</t>
  </si>
  <si>
    <t>Hours:</t>
  </si>
  <si>
    <t>Quality Points:</t>
  </si>
  <si>
    <t>MAJOR GPA CALCULATION</t>
  </si>
  <si>
    <t>Physical Education</t>
  </si>
  <si>
    <t>Bachelor of Science in Education</t>
  </si>
  <si>
    <t>Health, Phys. Ed. and Sport Sciences</t>
  </si>
  <si>
    <t xml:space="preserve">                                                Bachelor of Science in Education in Physical Education</t>
  </si>
  <si>
    <t>COMS 1203, Oral Communication</t>
  </si>
  <si>
    <t>HPES 1013, Introduction to HPESS (Making Connections)</t>
  </si>
  <si>
    <t>Professional Education Requirements (29 hours):</t>
  </si>
  <si>
    <t>ES 3543, Human Anatomy and Anatomic Fundamentals of Motion</t>
  </si>
  <si>
    <t>ES 3553, Basic Physiology of Activity</t>
  </si>
  <si>
    <t>ES 4763, Kinesiology</t>
  </si>
  <si>
    <t>HLTH 2513, Principles of Personal Health</t>
  </si>
  <si>
    <t>HLTH 2523, First Aid and Safety</t>
  </si>
  <si>
    <t>HLTH 3533, Strategies for Teaching Health Education</t>
  </si>
  <si>
    <t>HPES 1883, Foundations of HPESS (if HPES 1013 not completed)</t>
  </si>
  <si>
    <t>PE 1002, Concepts of Fitness</t>
  </si>
  <si>
    <t>PE 3802, Physical Education for Teachers of Young Children</t>
  </si>
  <si>
    <t>PE 3822, Theory and Practice of Teaching Rhythmical Activities</t>
  </si>
  <si>
    <t>PE 3832, Theory and Practice of Teaching Fitness Concepts</t>
  </si>
  <si>
    <t>PE 3842, Theory and Practice of Teaching Leisure Sports</t>
  </si>
  <si>
    <t>PE 3862, Theory and Practice of Teaching Racket Sports</t>
  </si>
  <si>
    <t>PE 3892, Theory and Practice of Teaching Team Sports</t>
  </si>
  <si>
    <t>PE 4663, Motor Skills Development for Children</t>
  </si>
  <si>
    <t>PE 4703, Adaptive Physical Education</t>
  </si>
  <si>
    <t>PE 4753, The Physical Education Curriculum</t>
  </si>
  <si>
    <t>PE 4783, Organization and Administration of Physical Education</t>
  </si>
  <si>
    <t>PE 4793, Evaluation in Physical Education</t>
  </si>
  <si>
    <t>PE 1411, Track and Field</t>
  </si>
  <si>
    <t>PE 1511, Gymnastics</t>
  </si>
  <si>
    <t>PSY 3703, Educational Psychology</t>
  </si>
  <si>
    <t>SCED 2513, Introduction to Secondary Teaching</t>
  </si>
  <si>
    <t>SCED 3515, Performance Based Instructional Design</t>
  </si>
  <si>
    <t>EDPE 4583, Methods and Materials for Teaching Physical Education in the Secondary School</t>
  </si>
  <si>
    <t>SCED 4713, Educational Measurement with Computer Applications</t>
  </si>
  <si>
    <t>TIPE 4826, Teaching Internship in the Secondary School</t>
  </si>
  <si>
    <t>PE OPTION I</t>
  </si>
  <si>
    <t>PE 1311, Beginning Swimming</t>
  </si>
  <si>
    <t>PE 2311, Intermediate Swimming</t>
  </si>
  <si>
    <t>Education and Behavioral Science</t>
  </si>
  <si>
    <t>Major Requirements (53 hours):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</si>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</sst>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5" fillId="0" borderId="0" xfId="0" applyFont="1" applyFill="1"/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/>
    <xf numFmtId="0" fontId="0" fillId="0" borderId="5" xfId="0" applyBorder="1"/>
    <xf numFmtId="0" fontId="0" fillId="0" borderId="0" xfId="0" applyBorder="1"/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12" fillId="0" borderId="0" xfId="0" applyFont="1"/>
    <xf numFmtId="0" fontId="0" fillId="0" borderId="1" xfId="0" applyBorder="1"/>
    <xf numFmtId="0" fontId="7" fillId="0" borderId="0" xfId="0" applyFont="1" applyBorder="1"/>
    <xf numFmtId="0" fontId="3" fillId="2" borderId="2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/>
    <xf numFmtId="0" fontId="7" fillId="0" borderId="0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13" fillId="0" borderId="0" xfId="0" applyFont="1"/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1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30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70</v>
      </c>
      <c r="B2" s="225" t="s">
        <v>207</v>
      </c>
      <c r="C2" s="4"/>
      <c r="D2" s="4"/>
      <c r="E2" s="4"/>
      <c r="F2" s="56" t="s">
        <v>67</v>
      </c>
      <c r="G2" s="190" t="s">
        <v>246</v>
      </c>
      <c r="H2" s="57"/>
      <c r="I2" s="4"/>
      <c r="J2" s="5"/>
    </row>
    <row r="3" spans="1:10" ht="19.5" x14ac:dyDescent="0.3">
      <c r="A3" s="109" t="s">
        <v>61</v>
      </c>
      <c r="B3" s="174"/>
      <c r="C3" s="3"/>
      <c r="D3" s="3"/>
      <c r="E3" s="3"/>
      <c r="F3" s="55" t="s">
        <v>64</v>
      </c>
      <c r="G3" s="227" t="s">
        <v>244</v>
      </c>
      <c r="H3" s="3"/>
      <c r="I3" s="3"/>
      <c r="J3" s="1"/>
    </row>
    <row r="4" spans="1:10" ht="18.75" customHeight="1" x14ac:dyDescent="0.3">
      <c r="A4" s="109" t="s">
        <v>60</v>
      </c>
      <c r="B4" s="174"/>
      <c r="C4" s="3"/>
      <c r="D4" s="3"/>
      <c r="E4" s="3"/>
      <c r="F4" s="21" t="s">
        <v>65</v>
      </c>
      <c r="G4" s="200"/>
      <c r="H4" s="3"/>
      <c r="I4" s="3"/>
      <c r="J4" s="1"/>
    </row>
    <row r="5" spans="1:10" ht="15.75" x14ac:dyDescent="0.25">
      <c r="A5" s="109" t="s">
        <v>62</v>
      </c>
      <c r="B5" s="226" t="s">
        <v>208</v>
      </c>
      <c r="C5" s="3"/>
      <c r="D5" s="3"/>
      <c r="E5" s="3"/>
      <c r="F5" s="21" t="s">
        <v>66</v>
      </c>
      <c r="G5" s="228" t="s">
        <v>209</v>
      </c>
      <c r="H5" s="3"/>
      <c r="I5" s="3"/>
      <c r="J5" s="1"/>
    </row>
    <row r="6" spans="1:10" ht="15.75" x14ac:dyDescent="0.25">
      <c r="A6" s="109" t="s">
        <v>63</v>
      </c>
      <c r="B6" s="216"/>
      <c r="C6" s="3"/>
      <c r="D6" s="3"/>
      <c r="E6" s="3"/>
      <c r="F6" s="21" t="s">
        <v>68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1" t="s">
        <v>69</v>
      </c>
      <c r="G7" s="156"/>
      <c r="H7" s="3"/>
      <c r="I7" s="3"/>
      <c r="J7" s="1"/>
    </row>
    <row r="8" spans="1:10" s="40" customFormat="1" ht="15.75" x14ac:dyDescent="0.25">
      <c r="A8" s="109"/>
      <c r="B8" s="44"/>
      <c r="C8" s="43"/>
      <c r="D8" s="43"/>
      <c r="E8" s="43"/>
      <c r="F8" s="127" t="s">
        <v>96</v>
      </c>
      <c r="G8" s="45"/>
      <c r="H8" s="43"/>
      <c r="I8" s="43"/>
      <c r="J8" s="41"/>
    </row>
    <row r="9" spans="1:10" s="40" customFormat="1" ht="17.25" x14ac:dyDescent="0.3">
      <c r="A9" s="151" t="s">
        <v>136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0" t="s">
        <v>41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63" t="s">
        <v>190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5"/>
      <c r="I13" s="43"/>
      <c r="J13" s="43"/>
    </row>
    <row r="14" spans="1:10" ht="23.25" customHeight="1" thickBot="1" x14ac:dyDescent="0.3">
      <c r="A14" s="92"/>
      <c r="B14" s="23" t="s">
        <v>1</v>
      </c>
      <c r="C14" s="24" t="s">
        <v>0</v>
      </c>
      <c r="D14" s="25" t="s">
        <v>38</v>
      </c>
      <c r="E14" s="26" t="s">
        <v>46</v>
      </c>
      <c r="F14" s="91"/>
      <c r="G14" s="91" t="s">
        <v>1</v>
      </c>
      <c r="H14" s="92" t="s">
        <v>0</v>
      </c>
      <c r="I14" s="92" t="s">
        <v>38</v>
      </c>
      <c r="J14" s="99" t="s">
        <v>46</v>
      </c>
    </row>
    <row r="15" spans="1:10" ht="24" customHeight="1" thickBot="1" x14ac:dyDescent="0.3">
      <c r="A15" s="79" t="s">
        <v>7</v>
      </c>
      <c r="B15" s="53"/>
      <c r="C15" s="47"/>
      <c r="D15" s="47"/>
      <c r="E15" s="78"/>
      <c r="F15" s="84"/>
      <c r="G15" s="84"/>
      <c r="H15" s="84"/>
      <c r="I15" s="84"/>
      <c r="J15" s="115"/>
    </row>
    <row r="16" spans="1:10" ht="24" customHeight="1" thickBot="1" x14ac:dyDescent="0.3">
      <c r="A16" s="233" t="s">
        <v>212</v>
      </c>
      <c r="B16" s="232">
        <v>3</v>
      </c>
      <c r="C16" s="232"/>
      <c r="D16" s="234"/>
      <c r="E16" s="231"/>
    </row>
    <row r="17" spans="1:15" ht="24" customHeight="1" thickBot="1" x14ac:dyDescent="0.3">
      <c r="A17" s="58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9"/>
      <c r="C18" s="54"/>
      <c r="D18" s="54"/>
      <c r="E18" s="54"/>
      <c r="F18" s="84"/>
      <c r="G18" s="84"/>
      <c r="H18" s="84"/>
      <c r="I18" s="84"/>
      <c r="J18" s="115"/>
    </row>
    <row r="19" spans="1:15" ht="24" customHeight="1" thickBot="1" x14ac:dyDescent="0.3">
      <c r="A19" s="106" t="s">
        <v>6</v>
      </c>
      <c r="B19" s="50"/>
      <c r="C19" s="50"/>
      <c r="D19" s="50"/>
      <c r="E19" s="51"/>
      <c r="F19" s="52" t="s">
        <v>3</v>
      </c>
      <c r="G19" s="50"/>
      <c r="H19" s="50"/>
      <c r="I19" s="50"/>
      <c r="J19" s="51"/>
    </row>
    <row r="20" spans="1:15" ht="24" customHeight="1" thickBot="1" x14ac:dyDescent="0.3">
      <c r="A20" s="107" t="s">
        <v>19</v>
      </c>
      <c r="B20" s="102">
        <v>3</v>
      </c>
      <c r="C20" s="102"/>
      <c r="D20" s="148"/>
      <c r="E20" s="119"/>
      <c r="F20" s="19" t="s">
        <v>35</v>
      </c>
      <c r="G20" s="14"/>
      <c r="H20" s="11"/>
      <c r="I20" s="11"/>
      <c r="J20" s="15"/>
    </row>
    <row r="21" spans="1:15" ht="24" customHeight="1" thickBot="1" x14ac:dyDescent="0.3">
      <c r="A21" s="94" t="s">
        <v>20</v>
      </c>
      <c r="B21" s="102">
        <v>3</v>
      </c>
      <c r="C21" s="102"/>
      <c r="D21" s="148"/>
      <c r="E21" s="119"/>
      <c r="F21" s="22" t="s">
        <v>86</v>
      </c>
      <c r="G21" s="236"/>
      <c r="H21" s="102"/>
      <c r="I21" s="148"/>
      <c r="J21" s="119"/>
    </row>
    <row r="22" spans="1:15" ht="24" customHeight="1" thickBot="1" x14ac:dyDescent="0.3">
      <c r="A22" s="106" t="s">
        <v>5</v>
      </c>
      <c r="B22" s="50"/>
      <c r="C22" s="50"/>
      <c r="D22" s="50"/>
      <c r="E22" s="51"/>
      <c r="F22" s="19" t="s">
        <v>34</v>
      </c>
      <c r="G22" s="14"/>
      <c r="H22" s="11"/>
      <c r="I22" s="11"/>
      <c r="J22" s="12"/>
    </row>
    <row r="23" spans="1:15" ht="24" customHeight="1" thickBot="1" x14ac:dyDescent="0.3">
      <c r="A23" s="235" t="s">
        <v>44</v>
      </c>
      <c r="B23" s="102">
        <v>3</v>
      </c>
      <c r="C23" s="102"/>
      <c r="D23" s="148"/>
      <c r="E23" s="119"/>
      <c r="F23" s="59" t="s">
        <v>86</v>
      </c>
      <c r="G23" s="17"/>
      <c r="H23" s="102"/>
      <c r="I23" s="148"/>
      <c r="J23" s="119"/>
    </row>
    <row r="24" spans="1:15" ht="24" customHeight="1" thickBot="1" x14ac:dyDescent="0.3">
      <c r="A24" s="106" t="s">
        <v>4</v>
      </c>
      <c r="B24" s="50"/>
      <c r="C24" s="50"/>
      <c r="D24" s="50"/>
      <c r="E24" s="51"/>
      <c r="F24" s="52" t="s">
        <v>2</v>
      </c>
      <c r="G24" s="50"/>
      <c r="H24" s="50"/>
      <c r="I24" s="50"/>
      <c r="J24" s="51"/>
      <c r="K24" s="9"/>
      <c r="L24" s="10"/>
      <c r="M24" s="9"/>
      <c r="N24" s="9"/>
      <c r="O24" s="3"/>
    </row>
    <row r="25" spans="1:15" ht="24" customHeight="1" thickBot="1" x14ac:dyDescent="0.3">
      <c r="A25" s="104" t="s">
        <v>191</v>
      </c>
      <c r="B25" s="11"/>
      <c r="C25" s="11"/>
      <c r="D25" s="11"/>
      <c r="E25" s="12"/>
      <c r="F25" s="19" t="s">
        <v>33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6" t="s">
        <v>86</v>
      </c>
      <c r="B26" s="18"/>
      <c r="C26" s="102"/>
      <c r="D26" s="148"/>
      <c r="E26" s="119"/>
      <c r="F26" s="60" t="s">
        <v>86</v>
      </c>
      <c r="G26" s="17"/>
      <c r="H26" s="102"/>
      <c r="I26" s="148"/>
      <c r="J26" s="119"/>
      <c r="K26" s="9"/>
      <c r="L26" s="10"/>
      <c r="M26" s="9"/>
      <c r="N26" s="9"/>
      <c r="O26" s="3"/>
    </row>
    <row r="27" spans="1:15" ht="24" customHeight="1" thickBot="1" x14ac:dyDescent="0.3">
      <c r="A27" s="116" t="s">
        <v>86</v>
      </c>
      <c r="B27" s="17"/>
      <c r="C27" s="102"/>
      <c r="D27" s="148"/>
      <c r="E27" s="119"/>
      <c r="F27" s="19" t="s">
        <v>32</v>
      </c>
      <c r="G27" s="14"/>
      <c r="H27" s="11"/>
      <c r="I27" s="11"/>
      <c r="J27" s="15"/>
    </row>
    <row r="28" spans="1:15" ht="24" customHeight="1" thickBot="1" x14ac:dyDescent="0.3">
      <c r="A28" s="103" t="s">
        <v>186</v>
      </c>
      <c r="B28" s="14"/>
      <c r="C28" s="29"/>
      <c r="D28" s="29"/>
      <c r="E28" s="16"/>
      <c r="F28" s="22" t="s">
        <v>86</v>
      </c>
      <c r="G28" s="17"/>
      <c r="H28" s="102"/>
      <c r="I28" s="148"/>
      <c r="J28" s="119"/>
    </row>
    <row r="29" spans="1:15" ht="24" customHeight="1" thickBot="1" x14ac:dyDescent="0.3">
      <c r="A29" s="116" t="s">
        <v>86</v>
      </c>
      <c r="B29" s="17"/>
      <c r="C29" s="102"/>
      <c r="D29" s="148"/>
      <c r="E29" s="119"/>
      <c r="F29" s="59" t="s">
        <v>86</v>
      </c>
      <c r="G29" s="17"/>
      <c r="H29" s="102"/>
      <c r="I29" s="148"/>
      <c r="J29" s="119"/>
    </row>
    <row r="30" spans="1:15" ht="24" customHeight="1" thickBot="1" x14ac:dyDescent="0.3">
      <c r="A30" s="116" t="s">
        <v>86</v>
      </c>
      <c r="B30" s="17"/>
      <c r="C30" s="102"/>
      <c r="D30" s="148"/>
      <c r="E30" s="119"/>
      <c r="F30" s="207" t="s">
        <v>203</v>
      </c>
      <c r="G30" s="50"/>
      <c r="H30" s="50"/>
      <c r="I30" s="50"/>
      <c r="J30" s="51"/>
    </row>
    <row r="31" spans="1:15" s="69" customFormat="1" ht="24" customHeight="1" thickBot="1" x14ac:dyDescent="0.3">
      <c r="A31" s="114"/>
      <c r="B31" s="80"/>
      <c r="C31" s="80"/>
      <c r="D31" s="80"/>
      <c r="E31" s="81"/>
      <c r="F31" s="237" t="s">
        <v>211</v>
      </c>
      <c r="G31" s="206">
        <v>3</v>
      </c>
      <c r="H31" s="102"/>
      <c r="I31" s="148"/>
      <c r="J31" s="119"/>
    </row>
    <row r="32" spans="1:15" s="69" customFormat="1" ht="24" customHeight="1" thickBot="1" x14ac:dyDescent="0.3">
      <c r="A32" s="114"/>
      <c r="B32" s="80"/>
      <c r="C32" s="80"/>
      <c r="D32" s="80"/>
      <c r="E32" s="80"/>
      <c r="F32" s="114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2"/>
      <c r="C33" s="30"/>
      <c r="D33" s="33"/>
      <c r="E33" s="34">
        <v>0</v>
      </c>
      <c r="F33" s="79" t="s">
        <v>47</v>
      </c>
      <c r="G33" s="30"/>
      <c r="H33" s="30"/>
      <c r="I33" s="33"/>
      <c r="J33" s="35">
        <v>0</v>
      </c>
    </row>
    <row r="34" spans="1:11" ht="24" customHeight="1" thickBot="1" x14ac:dyDescent="0.4">
      <c r="A34" s="87" t="s">
        <v>132</v>
      </c>
      <c r="B34" s="38"/>
      <c r="C34" s="31"/>
      <c r="D34" s="36"/>
      <c r="E34" s="39">
        <v>0</v>
      </c>
      <c r="F34" s="87" t="s">
        <v>48</v>
      </c>
      <c r="G34" s="31"/>
      <c r="H34" s="31"/>
      <c r="I34" s="36"/>
      <c r="J34" s="37">
        <v>0</v>
      </c>
    </row>
    <row r="35" spans="1:11" ht="24" customHeight="1" thickBot="1" x14ac:dyDescent="0.4">
      <c r="F35" s="79" t="s">
        <v>49</v>
      </c>
      <c r="G35" s="30"/>
      <c r="H35" s="30"/>
      <c r="I35" s="33"/>
      <c r="J35" s="35">
        <v>0</v>
      </c>
    </row>
    <row r="36" spans="1:11" ht="23.25" customHeight="1" thickBot="1" x14ac:dyDescent="0.4">
      <c r="F36" s="149"/>
      <c r="G36" s="149"/>
      <c r="H36" s="149"/>
      <c r="I36" s="149"/>
      <c r="J36" s="150"/>
    </row>
    <row r="37" spans="1:11" s="196" customFormat="1" ht="23.25" customHeight="1" thickBot="1" x14ac:dyDescent="0.3">
      <c r="A37" s="169" t="s">
        <v>140</v>
      </c>
      <c r="B37" s="170"/>
      <c r="C37" s="170"/>
      <c r="D37" s="170"/>
      <c r="E37" s="170"/>
      <c r="F37" s="170"/>
      <c r="G37" s="171"/>
      <c r="H37" s="170"/>
      <c r="I37" s="171"/>
      <c r="J37" s="168"/>
    </row>
    <row r="38" spans="1:11" s="196" customFormat="1" ht="23.25" customHeight="1" thickBot="1" x14ac:dyDescent="0.4">
      <c r="A38" s="183" t="s">
        <v>141</v>
      </c>
      <c r="B38" s="167"/>
      <c r="C38" s="167"/>
      <c r="D38" s="167"/>
      <c r="E38" s="167"/>
      <c r="F38" s="203"/>
      <c r="G38" s="203"/>
      <c r="H38" s="203"/>
      <c r="I38" s="203"/>
      <c r="J38" s="204"/>
    </row>
    <row r="39" spans="1:11" s="196" customFormat="1" ht="23.25" customHeight="1" thickBot="1" x14ac:dyDescent="0.4">
      <c r="A39" s="179" t="s">
        <v>142</v>
      </c>
      <c r="B39" s="166"/>
      <c r="C39" s="166"/>
      <c r="D39" s="166"/>
      <c r="E39" s="166"/>
      <c r="F39" s="201"/>
      <c r="G39" s="201"/>
      <c r="H39" s="201"/>
      <c r="I39" s="201"/>
      <c r="J39" s="202"/>
    </row>
    <row r="40" spans="1:11" ht="24" customHeight="1" thickBot="1" x14ac:dyDescent="0.4">
      <c r="A40" s="179" t="s">
        <v>143</v>
      </c>
      <c r="B40" s="166"/>
      <c r="C40" s="166"/>
      <c r="D40" s="166"/>
      <c r="E40" s="166"/>
      <c r="F40" s="201"/>
      <c r="G40" s="201"/>
      <c r="H40" s="201"/>
      <c r="I40" s="201"/>
      <c r="J40" s="202"/>
    </row>
    <row r="42" spans="1:11" s="175" customFormat="1" x14ac:dyDescent="0.25">
      <c r="K42" s="189"/>
    </row>
    <row r="43" spans="1:11" s="175" customFormat="1" x14ac:dyDescent="0.25">
      <c r="K43" s="189"/>
    </row>
    <row r="44" spans="1:11" x14ac:dyDescent="0.25">
      <c r="K44" s="189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75"/>
    </row>
    <row r="93" spans="11:11" x14ac:dyDescent="0.25">
      <c r="K93" s="175"/>
    </row>
    <row r="94" spans="11:11" x14ac:dyDescent="0.25">
      <c r="K94" s="175"/>
    </row>
    <row r="95" spans="11:11" x14ac:dyDescent="0.25">
      <c r="K95" s="175"/>
    </row>
    <row r="96" spans="11:11" x14ac:dyDescent="0.25">
      <c r="K96" s="175"/>
    </row>
    <row r="97" spans="11:11" x14ac:dyDescent="0.25">
      <c r="K97" s="176"/>
    </row>
    <row r="98" spans="11:11" x14ac:dyDescent="0.25">
      <c r="K98" s="175"/>
    </row>
    <row r="99" spans="11:11" x14ac:dyDescent="0.25">
      <c r="K99" s="175"/>
    </row>
    <row r="100" spans="11:11" x14ac:dyDescent="0.25">
      <c r="K100" s="175"/>
    </row>
    <row r="101" spans="11:11" x14ac:dyDescent="0.25">
      <c r="K101" s="175"/>
    </row>
    <row r="104" spans="11:11" s="28" customFormat="1" x14ac:dyDescent="0.25">
      <c r="K104" s="193"/>
    </row>
    <row r="105" spans="11:11" s="126" customFormat="1" x14ac:dyDescent="0.25">
      <c r="K105" s="193"/>
    </row>
    <row r="106" spans="11:11" s="126" customFormat="1" x14ac:dyDescent="0.25">
      <c r="K106" s="193"/>
    </row>
    <row r="107" spans="11:11" s="28" customFormat="1" x14ac:dyDescent="0.25">
      <c r="K107" s="193"/>
    </row>
    <row r="108" spans="11:11" s="28" customFormat="1" x14ac:dyDescent="0.25">
      <c r="K108" s="193"/>
    </row>
    <row r="109" spans="11:11" s="28" customFormat="1" x14ac:dyDescent="0.25">
      <c r="K109" s="193"/>
    </row>
    <row r="110" spans="11:11" s="28" customFormat="1" x14ac:dyDescent="0.25">
      <c r="K110" s="193"/>
    </row>
    <row r="111" spans="11:11" s="28" customFormat="1" x14ac:dyDescent="0.25">
      <c r="K111" s="193"/>
    </row>
    <row r="112" spans="11:11" s="28" customFormat="1" x14ac:dyDescent="0.25">
      <c r="K112" s="193"/>
    </row>
    <row r="113" spans="11:11" s="28" customFormat="1" x14ac:dyDescent="0.25">
      <c r="K113" s="193"/>
    </row>
    <row r="114" spans="11:11" s="28" customFormat="1" x14ac:dyDescent="0.25">
      <c r="K114" s="193"/>
    </row>
    <row r="115" spans="11:11" s="28" customFormat="1" x14ac:dyDescent="0.25">
      <c r="K115" s="193"/>
    </row>
    <row r="116" spans="11:11" s="28" customFormat="1" x14ac:dyDescent="0.25">
      <c r="K116" s="193"/>
    </row>
    <row r="117" spans="11:11" s="28" customFormat="1" x14ac:dyDescent="0.25">
      <c r="K117" s="193"/>
    </row>
    <row r="118" spans="11:11" s="28" customFormat="1" x14ac:dyDescent="0.25">
      <c r="K118" s="193"/>
    </row>
    <row r="119" spans="11:11" s="28" customFormat="1" x14ac:dyDescent="0.25">
      <c r="K119" s="193"/>
    </row>
    <row r="120" spans="11:11" s="28" customFormat="1" x14ac:dyDescent="0.25">
      <c r="K120" s="193"/>
    </row>
    <row r="121" spans="11:11" s="28" customFormat="1" x14ac:dyDescent="0.25">
      <c r="K121" s="193"/>
    </row>
    <row r="122" spans="11:11" s="28" customFormat="1" x14ac:dyDescent="0.25">
      <c r="K122" s="193"/>
    </row>
    <row r="123" spans="11:11" s="28" customFormat="1" x14ac:dyDescent="0.25">
      <c r="K123" s="193"/>
    </row>
    <row r="124" spans="11:11" s="28" customFormat="1" x14ac:dyDescent="0.25">
      <c r="K124" s="193"/>
    </row>
    <row r="125" spans="11:11" s="28" customFormat="1" x14ac:dyDescent="0.25">
      <c r="K125" s="193"/>
    </row>
    <row r="126" spans="11:11" x14ac:dyDescent="0.25">
      <c r="K126" s="40"/>
    </row>
    <row r="133" spans="11:11" s="126" customFormat="1" x14ac:dyDescent="0.25"/>
    <row r="134" spans="11:11" s="126" customFormat="1" x14ac:dyDescent="0.25"/>
    <row r="135" spans="11:11" s="126" customFormat="1" x14ac:dyDescent="0.25"/>
    <row r="136" spans="11:11" s="126" customFormat="1" x14ac:dyDescent="0.25"/>
    <row r="137" spans="11:11" s="126" customFormat="1" x14ac:dyDescent="0.25"/>
    <row r="138" spans="11:11" s="126" customFormat="1" x14ac:dyDescent="0.25"/>
    <row r="139" spans="11:11" s="126" customFormat="1" x14ac:dyDescent="0.25"/>
    <row r="140" spans="11:11" s="126" customFormat="1" x14ac:dyDescent="0.25"/>
    <row r="141" spans="11:11" s="193" customFormat="1" x14ac:dyDescent="0.25">
      <c r="K141" s="194"/>
    </row>
    <row r="142" spans="11:11" s="193" customFormat="1" x14ac:dyDescent="0.25">
      <c r="K142" s="194"/>
    </row>
    <row r="143" spans="11:11" s="126" customFormat="1" x14ac:dyDescent="0.25"/>
    <row r="144" spans="11:11" s="125" customFormat="1" x14ac:dyDescent="0.25"/>
    <row r="145" spans="11:11" s="125" customFormat="1" x14ac:dyDescent="0.25">
      <c r="K145" s="126"/>
    </row>
    <row r="146" spans="11:11" s="125" customFormat="1" x14ac:dyDescent="0.25">
      <c r="K146" s="126"/>
    </row>
    <row r="147" spans="11:11" s="125" customFormat="1" x14ac:dyDescent="0.25">
      <c r="K147" s="126"/>
    </row>
    <row r="148" spans="11:11" s="125" customFormat="1" x14ac:dyDescent="0.25">
      <c r="K148" s="126"/>
    </row>
    <row r="149" spans="11:11" s="125" customFormat="1" x14ac:dyDescent="0.25">
      <c r="K149" s="126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29" priority="467" operator="containsText" text="d">
      <formula>NOT(ISERROR(SEARCH("d",I32)))</formula>
    </cfRule>
    <cfRule type="containsText" dxfId="128" priority="468" operator="containsText" text="f">
      <formula>NOT(ISERROR(SEARCH("f",I32)))</formula>
    </cfRule>
  </conditionalFormatting>
  <conditionalFormatting sqref="J32">
    <cfRule type="containsText" dxfId="127" priority="251" operator="containsText" text="d">
      <formula>NOT(ISERROR(SEARCH("d",J32)))</formula>
    </cfRule>
    <cfRule type="containsText" dxfId="126" priority="252" operator="containsText" text="f">
      <formula>NOT(ISERROR(SEARCH("f",J32)))</formula>
    </cfRule>
  </conditionalFormatting>
  <conditionalFormatting sqref="E31:E32">
    <cfRule type="containsText" dxfId="125" priority="233" operator="containsText" text="d">
      <formula>NOT(ISERROR(SEARCH("d",E31)))</formula>
    </cfRule>
    <cfRule type="containsText" dxfId="124" priority="234" operator="containsText" text="f">
      <formula>NOT(ISERROR(SEARCH("f",E31)))</formula>
    </cfRule>
  </conditionalFormatting>
  <conditionalFormatting sqref="D31:D32">
    <cfRule type="containsText" dxfId="123" priority="229" operator="containsText" text="d">
      <formula>NOT(ISERROR(SEARCH("d",D31)))</formula>
    </cfRule>
    <cfRule type="containsText" dxfId="122" priority="230" operator="containsText" text="f">
      <formula>NOT(ISERROR(SEARCH("f",D31)))</formula>
    </cfRule>
  </conditionalFormatting>
  <conditionalFormatting sqref="C31:C32">
    <cfRule type="containsText" dxfId="121" priority="225" operator="containsText" text="d">
      <formula>NOT(ISERROR(SEARCH("d",C31)))</formula>
    </cfRule>
    <cfRule type="containsText" dxfId="120" priority="226" operator="containsText" text="f">
      <formula>NOT(ISERROR(SEARCH("f",C31)))</formula>
    </cfRule>
  </conditionalFormatting>
  <conditionalFormatting sqref="D20:D21">
    <cfRule type="containsText" dxfId="119" priority="49" operator="containsText" text="d">
      <formula>NOT(ISERROR(SEARCH("d",D20)))</formula>
    </cfRule>
    <cfRule type="containsText" dxfId="118" priority="50" operator="containsText" text="f">
      <formula>NOT(ISERROR(SEARCH("f",D20)))</formula>
    </cfRule>
  </conditionalFormatting>
  <conditionalFormatting sqref="C20:C21">
    <cfRule type="containsText" dxfId="117" priority="46" operator="containsText" text="F">
      <formula>NOT(ISERROR(SEARCH("F",C20)))</formula>
    </cfRule>
    <cfRule type="containsText" dxfId="116" priority="47" operator="containsText" text="D">
      <formula>NOT(ISERROR(SEARCH("D",C20)))</formula>
    </cfRule>
    <cfRule type="containsText" dxfId="115" priority="48" operator="containsText" text="I">
      <formula>NOT(ISERROR(SEARCH("I",C20)))</formula>
    </cfRule>
  </conditionalFormatting>
  <conditionalFormatting sqref="D23">
    <cfRule type="containsText" dxfId="114" priority="44" operator="containsText" text="d">
      <formula>NOT(ISERROR(SEARCH("d",D23)))</formula>
    </cfRule>
    <cfRule type="containsText" dxfId="113" priority="45" operator="containsText" text="f">
      <formula>NOT(ISERROR(SEARCH("f",D23)))</formula>
    </cfRule>
  </conditionalFormatting>
  <conditionalFormatting sqref="C23">
    <cfRule type="containsText" dxfId="112" priority="41" operator="containsText" text="F">
      <formula>NOT(ISERROR(SEARCH("F",C23)))</formula>
    </cfRule>
    <cfRule type="containsText" dxfId="111" priority="42" operator="containsText" text="D">
      <formula>NOT(ISERROR(SEARCH("D",C23)))</formula>
    </cfRule>
    <cfRule type="containsText" dxfId="110" priority="43" operator="containsText" text="I">
      <formula>NOT(ISERROR(SEARCH("I",C23)))</formula>
    </cfRule>
  </conditionalFormatting>
  <conditionalFormatting sqref="D26:D27">
    <cfRule type="containsText" dxfId="109" priority="39" operator="containsText" text="d">
      <formula>NOT(ISERROR(SEARCH("d",D26)))</formula>
    </cfRule>
    <cfRule type="containsText" dxfId="108" priority="40" operator="containsText" text="f">
      <formula>NOT(ISERROR(SEARCH("f",D26)))</formula>
    </cfRule>
  </conditionalFormatting>
  <conditionalFormatting sqref="C26:C27">
    <cfRule type="containsText" dxfId="107" priority="36" operator="containsText" text="F">
      <formula>NOT(ISERROR(SEARCH("F",C26)))</formula>
    </cfRule>
    <cfRule type="containsText" dxfId="106" priority="37" operator="containsText" text="D">
      <formula>NOT(ISERROR(SEARCH("D",C26)))</formula>
    </cfRule>
    <cfRule type="containsText" dxfId="105" priority="38" operator="containsText" text="I">
      <formula>NOT(ISERROR(SEARCH("I",C26)))</formula>
    </cfRule>
  </conditionalFormatting>
  <conditionalFormatting sqref="D29:D30">
    <cfRule type="containsText" dxfId="104" priority="34" operator="containsText" text="d">
      <formula>NOT(ISERROR(SEARCH("d",D29)))</formula>
    </cfRule>
    <cfRule type="containsText" dxfId="103" priority="35" operator="containsText" text="f">
      <formula>NOT(ISERROR(SEARCH("f",D29)))</formula>
    </cfRule>
  </conditionalFormatting>
  <conditionalFormatting sqref="C29:C30">
    <cfRule type="containsText" dxfId="102" priority="31" operator="containsText" text="F">
      <formula>NOT(ISERROR(SEARCH("F",C29)))</formula>
    </cfRule>
    <cfRule type="containsText" dxfId="101" priority="32" operator="containsText" text="D">
      <formula>NOT(ISERROR(SEARCH("D",C29)))</formula>
    </cfRule>
    <cfRule type="containsText" dxfId="100" priority="33" operator="containsText" text="I">
      <formula>NOT(ISERROR(SEARCH("I",C29)))</formula>
    </cfRule>
  </conditionalFormatting>
  <conditionalFormatting sqref="I21">
    <cfRule type="containsText" dxfId="99" priority="29" operator="containsText" text="d">
      <formula>NOT(ISERROR(SEARCH("d",I21)))</formula>
    </cfRule>
    <cfRule type="containsText" dxfId="98" priority="30" operator="containsText" text="f">
      <formula>NOT(ISERROR(SEARCH("f",I21)))</formula>
    </cfRule>
  </conditionalFormatting>
  <conditionalFormatting sqref="H21">
    <cfRule type="containsText" dxfId="97" priority="26" operator="containsText" text="F">
      <formula>NOT(ISERROR(SEARCH("F",H21)))</formula>
    </cfRule>
    <cfRule type="containsText" dxfId="96" priority="27" operator="containsText" text="D">
      <formula>NOT(ISERROR(SEARCH("D",H21)))</formula>
    </cfRule>
    <cfRule type="containsText" dxfId="95" priority="28" operator="containsText" text="I">
      <formula>NOT(ISERROR(SEARCH("I",H21)))</formula>
    </cfRule>
  </conditionalFormatting>
  <conditionalFormatting sqref="I23">
    <cfRule type="containsText" dxfId="94" priority="24" operator="containsText" text="d">
      <formula>NOT(ISERROR(SEARCH("d",I23)))</formula>
    </cfRule>
    <cfRule type="containsText" dxfId="93" priority="25" operator="containsText" text="f">
      <formula>NOT(ISERROR(SEARCH("f",I23)))</formula>
    </cfRule>
  </conditionalFormatting>
  <conditionalFormatting sqref="H23">
    <cfRule type="containsText" dxfId="92" priority="21" operator="containsText" text="F">
      <formula>NOT(ISERROR(SEARCH("F",H23)))</formula>
    </cfRule>
    <cfRule type="containsText" dxfId="91" priority="22" operator="containsText" text="D">
      <formula>NOT(ISERROR(SEARCH("D",H23)))</formula>
    </cfRule>
    <cfRule type="containsText" dxfId="90" priority="23" operator="containsText" text="I">
      <formula>NOT(ISERROR(SEARCH("I",H23)))</formula>
    </cfRule>
  </conditionalFormatting>
  <conditionalFormatting sqref="I26">
    <cfRule type="containsText" dxfId="89" priority="19" operator="containsText" text="d">
      <formula>NOT(ISERROR(SEARCH("d",I26)))</formula>
    </cfRule>
    <cfRule type="containsText" dxfId="88" priority="20" operator="containsText" text="f">
      <formula>NOT(ISERROR(SEARCH("f",I26)))</formula>
    </cfRule>
  </conditionalFormatting>
  <conditionalFormatting sqref="H26">
    <cfRule type="containsText" dxfId="87" priority="16" operator="containsText" text="F">
      <formula>NOT(ISERROR(SEARCH("F",H26)))</formula>
    </cfRule>
    <cfRule type="containsText" dxfId="86" priority="17" operator="containsText" text="D">
      <formula>NOT(ISERROR(SEARCH("D",H26)))</formula>
    </cfRule>
    <cfRule type="containsText" dxfId="85" priority="18" operator="containsText" text="I">
      <formula>NOT(ISERROR(SEARCH("I",H26)))</formula>
    </cfRule>
  </conditionalFormatting>
  <conditionalFormatting sqref="I28:I29">
    <cfRule type="containsText" dxfId="84" priority="14" operator="containsText" text="d">
      <formula>NOT(ISERROR(SEARCH("d",I28)))</formula>
    </cfRule>
    <cfRule type="containsText" dxfId="83" priority="15" operator="containsText" text="f">
      <formula>NOT(ISERROR(SEARCH("f",I28)))</formula>
    </cfRule>
  </conditionalFormatting>
  <conditionalFormatting sqref="H28:H29">
    <cfRule type="containsText" dxfId="82" priority="11" operator="containsText" text="F">
      <formula>NOT(ISERROR(SEARCH("F",H28)))</formula>
    </cfRule>
    <cfRule type="containsText" dxfId="81" priority="12" operator="containsText" text="D">
      <formula>NOT(ISERROR(SEARCH("D",H28)))</formula>
    </cfRule>
    <cfRule type="containsText" dxfId="80" priority="13" operator="containsText" text="I">
      <formula>NOT(ISERROR(SEARCH("I",H28)))</formula>
    </cfRule>
  </conditionalFormatting>
  <conditionalFormatting sqref="I31">
    <cfRule type="containsText" dxfId="79" priority="9" operator="containsText" text="d">
      <formula>NOT(ISERROR(SEARCH("d",I31)))</formula>
    </cfRule>
    <cfRule type="containsText" dxfId="78" priority="10" operator="containsText" text="f">
      <formula>NOT(ISERROR(SEARCH("f",I31)))</formula>
    </cfRule>
  </conditionalFormatting>
  <conditionalFormatting sqref="H31">
    <cfRule type="containsText" dxfId="77" priority="6" operator="containsText" text="F">
      <formula>NOT(ISERROR(SEARCH("F",H31)))</formula>
    </cfRule>
    <cfRule type="containsText" dxfId="76" priority="7" operator="containsText" text="D">
      <formula>NOT(ISERROR(SEARCH("D",H31)))</formula>
    </cfRule>
    <cfRule type="containsText" dxfId="75" priority="8" operator="containsText" text="I">
      <formula>NOT(ISERROR(SEARCH("I",H31)))</formula>
    </cfRule>
  </conditionalFormatting>
  <conditionalFormatting sqref="D16">
    <cfRule type="containsText" dxfId="74" priority="4" operator="containsText" text="d">
      <formula>NOT(ISERROR(SEARCH("d",D16)))</formula>
    </cfRule>
    <cfRule type="containsText" dxfId="73" priority="5" operator="containsText" text="f">
      <formula>NOT(ISERROR(SEARCH("f",D16)))</formula>
    </cfRule>
  </conditionalFormatting>
  <conditionalFormatting sqref="C16">
    <cfRule type="containsText" dxfId="72" priority="1" operator="containsText" text="F">
      <formula>NOT(ISERROR(SEARCH("F",C16)))</formula>
    </cfRule>
    <cfRule type="containsText" dxfId="71" priority="2" operator="containsText" text="D">
      <formula>NOT(ISERROR(SEARCH("D",C16)))</formula>
    </cfRule>
    <cfRule type="containsText" dxfId="70" priority="3" operator="containsText" text="I">
      <formula>NOT(ISERROR(SEARCH("I",C16)))</formula>
    </cfRule>
  </conditionalFormatting>
  <dataValidations count="5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8:G29 G23 G26 B26:B27 G21">
      <formula1>0</formula1>
      <formula2>12</formula2>
    </dataValidation>
    <dataValidation type="textLength" operator="equal" allowBlank="1" showInputMessage="1" showErrorMessage="1" sqref="A16 A20:A21 G5 B2 B5:B6 A23 G2:G3">
      <formula1>A2</formula1>
    </dataValidation>
    <dataValidation type="whole" operator="equal" allowBlank="1" showInputMessage="1" showErrorMessage="1" sqref="B20:B21 G31 B23 B16">
      <formula1>3</formula1>
    </dataValidation>
    <dataValidation type="textLength" operator="equal" allowBlank="1" showInputMessage="1" showErrorMessage="1" sqref="F31">
      <formula1>F31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H31 C20:C21 C23 C26:C27 C29:C30 H21 H23 H26 H28:H29 C16</xm:sqref>
        </x14:dataValidation>
        <x14:dataValidation type="list" operator="equal" allowBlank="1" showInputMessage="1" showErrorMessage="1">
          <x14:formula1>
            <xm:f>'Menu Options'!$A$50</xm:f>
          </x14:formula1>
          <xm:sqref>I31 D20:D21 D23 D26:D27 D29:D30 I21 I23 I26 I28:I29 D16</xm:sqref>
        </x14:dataValidation>
        <x14:dataValidation type="list" operator="equal" allowBlank="1" showInputMessage="1">
          <x14:formula1>
            <xm:f>'Menu Options'!$A$7:$A$47</xm:f>
          </x14:formula1>
          <xm:sqref>J31 E20:E21 E23 E26:E27 E29:E30 J21 J23 J26 J28:J29 E16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82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7" width="12.85546875" style="209" hidden="1" customWidth="1"/>
    <col min="8" max="8" width="63.7109375" customWidth="1"/>
    <col min="9" max="9" width="10.85546875" customWidth="1"/>
    <col min="10" max="10" width="7.7109375" customWidth="1"/>
    <col min="11" max="11" width="6.28515625" customWidth="1"/>
    <col min="12" max="12" width="12.85546875" customWidth="1"/>
  </cols>
  <sheetData>
    <row r="1" spans="1:13" ht="15.75" thickBot="1" x14ac:dyDescent="0.3">
      <c r="A1" s="42"/>
      <c r="B1" s="43"/>
      <c r="C1" s="40"/>
      <c r="D1" s="40"/>
      <c r="E1" s="40"/>
      <c r="F1" s="210"/>
      <c r="G1" s="210"/>
      <c r="H1" s="42"/>
      <c r="I1" s="40"/>
      <c r="J1" s="43"/>
      <c r="K1" s="40"/>
      <c r="L1" s="43"/>
    </row>
    <row r="2" spans="1:13" ht="26.25" x14ac:dyDescent="0.4">
      <c r="A2" s="108" t="s">
        <v>70</v>
      </c>
      <c r="B2" s="57" t="str">
        <f>'General Education Requirements'!$B$2</f>
        <v>Physical Education</v>
      </c>
      <c r="C2" s="4"/>
      <c r="D2" s="4"/>
      <c r="E2" s="4"/>
      <c r="F2" s="211"/>
      <c r="G2" s="211"/>
      <c r="H2" s="56" t="s">
        <v>67</v>
      </c>
      <c r="I2" s="191" t="str">
        <f>'General Education Requirements'!$G$2</f>
        <v>2016-17</v>
      </c>
      <c r="J2" s="57"/>
      <c r="K2" s="4"/>
      <c r="L2" s="5"/>
    </row>
    <row r="3" spans="1:13" ht="19.5" x14ac:dyDescent="0.3">
      <c r="A3" s="109" t="s">
        <v>61</v>
      </c>
      <c r="B3" s="174">
        <f>'General Education Requirements'!$B$3</f>
        <v>0</v>
      </c>
      <c r="C3" s="43"/>
      <c r="D3" s="43"/>
      <c r="E3" s="43"/>
      <c r="F3" s="211"/>
      <c r="G3" s="211"/>
      <c r="H3" s="55" t="s">
        <v>64</v>
      </c>
      <c r="I3" s="44" t="str">
        <f>'General Education Requirements'!$G$3</f>
        <v>Education and Behavioral Science</v>
      </c>
      <c r="J3" s="43"/>
      <c r="K3" s="43"/>
      <c r="L3" s="41"/>
    </row>
    <row r="4" spans="1:13" ht="18.75" customHeight="1" x14ac:dyDescent="0.3">
      <c r="A4" s="109" t="s">
        <v>60</v>
      </c>
      <c r="B4" s="174">
        <f>'General Education Requirements'!$B$4</f>
        <v>0</v>
      </c>
      <c r="C4" s="43"/>
      <c r="D4" s="43"/>
      <c r="E4" s="43"/>
      <c r="F4" s="211"/>
      <c r="G4" s="211"/>
      <c r="H4" s="55" t="s">
        <v>65</v>
      </c>
      <c r="I4" s="200">
        <f>'General Education Requirements'!$G$4</f>
        <v>0</v>
      </c>
      <c r="J4" s="43"/>
      <c r="K4" s="43"/>
      <c r="L4" s="41"/>
    </row>
    <row r="5" spans="1:13" ht="15.75" x14ac:dyDescent="0.25">
      <c r="A5" s="109" t="s">
        <v>62</v>
      </c>
      <c r="B5" s="44" t="str">
        <f>'General Education Requirements'!$B$5</f>
        <v>Bachelor of Science in Education</v>
      </c>
      <c r="C5" s="43"/>
      <c r="D5" s="43"/>
      <c r="E5" s="43"/>
      <c r="F5" s="211"/>
      <c r="G5" s="211"/>
      <c r="H5" s="55" t="s">
        <v>66</v>
      </c>
      <c r="I5" s="7" t="str">
        <f>'General Education Requirements'!$G$5</f>
        <v>Health, Phys. Ed. and Sport Sciences</v>
      </c>
      <c r="J5" s="43"/>
      <c r="K5" s="43"/>
      <c r="L5" s="41"/>
    </row>
    <row r="6" spans="1:13" ht="15.75" x14ac:dyDescent="0.25">
      <c r="A6" s="109" t="s">
        <v>63</v>
      </c>
      <c r="B6" s="74">
        <f>'General Education Requirements'!$B$6</f>
        <v>0</v>
      </c>
      <c r="C6" s="43"/>
      <c r="D6" s="43"/>
      <c r="E6" s="43"/>
      <c r="F6" s="211"/>
      <c r="G6" s="211"/>
      <c r="H6" s="55" t="s">
        <v>68</v>
      </c>
      <c r="I6" s="7">
        <f>'General Education Requirements'!$G$6</f>
        <v>0</v>
      </c>
      <c r="J6" s="43"/>
      <c r="K6" s="43"/>
      <c r="L6" s="41"/>
    </row>
    <row r="7" spans="1:13" ht="15.75" x14ac:dyDescent="0.25">
      <c r="A7" s="109" t="s">
        <v>10</v>
      </c>
      <c r="B7" s="44">
        <f>'General Education Requirements'!$B$7</f>
        <v>0</v>
      </c>
      <c r="C7" s="43"/>
      <c r="D7" s="72"/>
      <c r="E7" s="43"/>
      <c r="F7" s="211"/>
      <c r="G7" s="211"/>
      <c r="H7" s="55" t="s">
        <v>69</v>
      </c>
      <c r="I7" s="155">
        <f>'General Education Requirements'!$G$7</f>
        <v>0</v>
      </c>
      <c r="J7" s="43"/>
      <c r="K7" s="43"/>
      <c r="L7" s="41"/>
    </row>
    <row r="8" spans="1:13" ht="15.75" x14ac:dyDescent="0.25">
      <c r="A8" s="109"/>
      <c r="B8" s="44"/>
      <c r="C8" s="43"/>
      <c r="D8" s="43"/>
      <c r="E8" s="43"/>
      <c r="F8" s="211"/>
      <c r="G8" s="211"/>
      <c r="H8" s="128" t="s">
        <v>96</v>
      </c>
      <c r="I8" s="45">
        <f>'General Education Requirements'!$G$8</f>
        <v>0</v>
      </c>
      <c r="J8" s="43"/>
      <c r="K8" s="43"/>
      <c r="L8" s="41"/>
    </row>
    <row r="9" spans="1:13" ht="17.25" x14ac:dyDescent="0.3">
      <c r="A9" s="152" t="s">
        <v>136</v>
      </c>
      <c r="B9" s="72">
        <f>'General Education Requirements'!$B$9</f>
        <v>0</v>
      </c>
      <c r="C9" s="43"/>
      <c r="D9" s="43"/>
      <c r="E9" s="43"/>
      <c r="F9" s="211"/>
      <c r="G9" s="211"/>
      <c r="J9" s="43"/>
      <c r="K9" s="43"/>
      <c r="L9" s="41"/>
      <c r="M9" s="129"/>
    </row>
    <row r="10" spans="1:13" ht="17.25" x14ac:dyDescent="0.3">
      <c r="A10" s="110" t="s">
        <v>41</v>
      </c>
      <c r="B10" s="43">
        <f>'General Education Requirements'!$B$10</f>
        <v>0</v>
      </c>
      <c r="C10" s="43"/>
      <c r="D10" s="43"/>
      <c r="E10" s="43"/>
      <c r="F10" s="211"/>
      <c r="G10" s="211"/>
      <c r="H10" s="55"/>
      <c r="I10" s="45"/>
      <c r="J10" s="43"/>
      <c r="K10" s="43"/>
      <c r="L10" s="41"/>
    </row>
    <row r="11" spans="1:13" x14ac:dyDescent="0.25">
      <c r="A11" s="164" t="s">
        <v>190</v>
      </c>
      <c r="B11" s="40"/>
      <c r="C11" s="43"/>
      <c r="D11" s="43"/>
      <c r="E11" s="43"/>
      <c r="F11" s="211"/>
      <c r="G11" s="211"/>
      <c r="H11" s="40"/>
      <c r="I11" s="43"/>
      <c r="J11" s="43"/>
      <c r="K11" s="43"/>
      <c r="L11" s="41"/>
    </row>
    <row r="12" spans="1:13" ht="15.75" thickBot="1" x14ac:dyDescent="0.3">
      <c r="A12" s="111"/>
      <c r="B12" s="42"/>
      <c r="C12" s="42"/>
      <c r="D12" s="42"/>
      <c r="E12" s="42"/>
      <c r="F12" s="210"/>
      <c r="G12" s="210"/>
      <c r="H12" s="42"/>
      <c r="I12" s="42"/>
      <c r="J12" s="42"/>
      <c r="K12" s="42"/>
      <c r="L12" s="27"/>
    </row>
    <row r="13" spans="1:13" ht="15.75" thickBot="1" x14ac:dyDescent="0.3">
      <c r="A13" s="72"/>
      <c r="B13" s="72"/>
      <c r="C13" s="72"/>
      <c r="D13" s="72"/>
      <c r="E13" s="72"/>
      <c r="F13" s="211"/>
      <c r="G13" s="211"/>
      <c r="H13" s="72"/>
      <c r="I13" s="72"/>
      <c r="J13" s="72"/>
      <c r="K13" s="72"/>
      <c r="L13" s="72"/>
    </row>
    <row r="14" spans="1:13" ht="23.25" customHeight="1" thickBot="1" x14ac:dyDescent="0.3">
      <c r="A14" s="221"/>
      <c r="B14" s="220" t="s">
        <v>1</v>
      </c>
      <c r="C14" s="220" t="s">
        <v>0</v>
      </c>
      <c r="D14" s="221" t="s">
        <v>38</v>
      </c>
      <c r="E14" s="222" t="s">
        <v>46</v>
      </c>
      <c r="F14" s="212"/>
      <c r="G14" s="224"/>
      <c r="H14" s="91"/>
      <c r="I14" s="91" t="s">
        <v>1</v>
      </c>
      <c r="J14" s="91" t="s">
        <v>0</v>
      </c>
      <c r="K14" s="92" t="s">
        <v>38</v>
      </c>
      <c r="L14" s="99" t="s">
        <v>46</v>
      </c>
    </row>
    <row r="15" spans="1:13" ht="24" customHeight="1" thickBot="1" x14ac:dyDescent="0.3">
      <c r="A15" s="240" t="s">
        <v>245</v>
      </c>
      <c r="B15" s="243"/>
      <c r="C15" s="241"/>
      <c r="D15" s="241"/>
      <c r="E15" s="242"/>
      <c r="F15" s="244"/>
      <c r="G15" s="244"/>
      <c r="H15" s="246" t="s">
        <v>213</v>
      </c>
      <c r="I15" s="244"/>
      <c r="J15" s="241"/>
      <c r="K15" s="241"/>
      <c r="L15" s="242"/>
    </row>
    <row r="16" spans="1:13" ht="24" customHeight="1" thickBot="1" x14ac:dyDescent="0.3">
      <c r="A16" s="249" t="s">
        <v>214</v>
      </c>
      <c r="B16" s="218">
        <v>3</v>
      </c>
      <c r="C16" s="219"/>
      <c r="D16" s="223"/>
      <c r="E16" s="218"/>
      <c r="F16" s="218" t="str">
        <f>IF(C16="A",B16,IF(C16="B",B16,IF(C16="C",B16,IF(C16="D",B16,IF(C16="F",B16,IF(C16="P",B16,""))))))</f>
        <v/>
      </c>
      <c r="G16" s="218" t="str">
        <f>IF(C16="A",4*F16,IF(C16="B",3*F16,IF(C16="C",2*F16,IF(C16="D",1*F16,IF(C16="F",0*F16,IF(C16="P",4*F16,""))))))</f>
        <v/>
      </c>
      <c r="H16" s="251" t="s">
        <v>235</v>
      </c>
      <c r="I16" s="247">
        <v>3</v>
      </c>
      <c r="J16" s="248"/>
      <c r="K16" s="250"/>
      <c r="L16" s="247"/>
    </row>
    <row r="17" spans="1:12" ht="24" customHeight="1" thickBot="1" x14ac:dyDescent="0.3">
      <c r="A17" s="249" t="s">
        <v>215</v>
      </c>
      <c r="B17" s="218">
        <v>3</v>
      </c>
      <c r="C17" s="219"/>
      <c r="D17" s="223"/>
      <c r="E17" s="218"/>
      <c r="F17" s="252" t="str">
        <f t="shared" ref="F17:F37" si="0">IF(C17="A",B17,IF(C17="B",B17,IF(C17="C",B17,IF(C17="D",B17,IF(C17="F",B17,IF(C17="P",B17,""))))))</f>
        <v/>
      </c>
      <c r="G17" s="252" t="str">
        <f t="shared" ref="G17:G37" si="1">IF(C17="A",4*F17,IF(C17="B",3*F17,IF(C17="C",2*F17,IF(C17="D",1*F17,IF(C17="F",0*F17,IF(C17="P",4*F17,""))))))</f>
        <v/>
      </c>
      <c r="H17" s="251" t="s">
        <v>236</v>
      </c>
      <c r="I17" s="247">
        <v>3</v>
      </c>
      <c r="J17" s="248"/>
      <c r="K17" s="250"/>
      <c r="L17" s="247"/>
    </row>
    <row r="18" spans="1:12" ht="24" customHeight="1" thickBot="1" x14ac:dyDescent="0.3">
      <c r="A18" s="249" t="s">
        <v>216</v>
      </c>
      <c r="B18" s="218">
        <v>3</v>
      </c>
      <c r="C18" s="219"/>
      <c r="D18" s="223"/>
      <c r="E18" s="218"/>
      <c r="F18" s="252" t="str">
        <f t="shared" si="0"/>
        <v/>
      </c>
      <c r="G18" s="252" t="str">
        <f t="shared" si="1"/>
        <v/>
      </c>
      <c r="H18" s="251" t="s">
        <v>237</v>
      </c>
      <c r="I18" s="247">
        <v>3</v>
      </c>
      <c r="J18" s="248"/>
      <c r="K18" s="250"/>
      <c r="L18" s="247"/>
    </row>
    <row r="19" spans="1:12" ht="24" customHeight="1" thickBot="1" x14ac:dyDescent="0.3">
      <c r="A19" s="249" t="s">
        <v>217</v>
      </c>
      <c r="B19" s="218">
        <v>3</v>
      </c>
      <c r="C19" s="219"/>
      <c r="D19" s="223"/>
      <c r="E19" s="218"/>
      <c r="F19" s="252" t="str">
        <f t="shared" si="0"/>
        <v/>
      </c>
      <c r="G19" s="252" t="str">
        <f t="shared" si="1"/>
        <v/>
      </c>
      <c r="H19" s="251" t="s">
        <v>238</v>
      </c>
      <c r="I19" s="247">
        <v>3</v>
      </c>
      <c r="J19" s="248"/>
      <c r="K19" s="250"/>
      <c r="L19" s="247"/>
    </row>
    <row r="20" spans="1:12" ht="24" customHeight="1" thickBot="1" x14ac:dyDescent="0.3">
      <c r="A20" s="249" t="s">
        <v>218</v>
      </c>
      <c r="B20" s="218">
        <v>3</v>
      </c>
      <c r="C20" s="219"/>
      <c r="D20" s="223"/>
      <c r="E20" s="218"/>
      <c r="F20" s="252" t="str">
        <f t="shared" si="0"/>
        <v/>
      </c>
      <c r="G20" s="252" t="str">
        <f t="shared" si="1"/>
        <v/>
      </c>
      <c r="H20" s="251" t="s">
        <v>239</v>
      </c>
      <c r="I20" s="247">
        <v>3</v>
      </c>
      <c r="J20" s="248"/>
      <c r="K20" s="250"/>
      <c r="L20" s="247"/>
    </row>
    <row r="21" spans="1:12" ht="24" customHeight="1" thickBot="1" x14ac:dyDescent="0.3">
      <c r="A21" s="249" t="s">
        <v>219</v>
      </c>
      <c r="B21" s="218">
        <v>3</v>
      </c>
      <c r="C21" s="219"/>
      <c r="D21" s="223"/>
      <c r="E21" s="218"/>
      <c r="F21" s="252" t="str">
        <f t="shared" si="0"/>
        <v/>
      </c>
      <c r="G21" s="252" t="str">
        <f t="shared" si="1"/>
        <v/>
      </c>
      <c r="H21" s="251" t="s">
        <v>240</v>
      </c>
      <c r="I21" s="247">
        <v>3</v>
      </c>
      <c r="J21" s="248"/>
      <c r="K21" s="250"/>
      <c r="L21" s="247"/>
    </row>
    <row r="22" spans="1:12" ht="24" customHeight="1" thickBot="1" x14ac:dyDescent="0.3">
      <c r="A22" s="249" t="s">
        <v>220</v>
      </c>
      <c r="B22" s="247"/>
      <c r="C22" s="219"/>
      <c r="D22" s="223"/>
      <c r="E22" s="218"/>
      <c r="F22" s="252" t="str">
        <f t="shared" si="0"/>
        <v/>
      </c>
      <c r="G22" s="252" t="str">
        <f t="shared" si="1"/>
        <v/>
      </c>
    </row>
    <row r="23" spans="1:12" ht="24" customHeight="1" thickBot="1" x14ac:dyDescent="0.3">
      <c r="A23" s="249" t="s">
        <v>221</v>
      </c>
      <c r="B23" s="238">
        <v>2</v>
      </c>
      <c r="C23" s="239"/>
      <c r="D23" s="245"/>
      <c r="E23" s="238"/>
      <c r="F23" s="252" t="str">
        <f t="shared" si="0"/>
        <v/>
      </c>
      <c r="G23" s="252" t="str">
        <f t="shared" si="1"/>
        <v/>
      </c>
      <c r="H23" s="46" t="s">
        <v>71</v>
      </c>
      <c r="I23" s="53"/>
      <c r="J23" s="47"/>
      <c r="K23" s="47"/>
      <c r="L23" s="48"/>
    </row>
    <row r="24" spans="1:12" ht="24" customHeight="1" thickBot="1" x14ac:dyDescent="0.3">
      <c r="A24" s="249" t="s">
        <v>222</v>
      </c>
      <c r="B24" s="247">
        <v>2</v>
      </c>
      <c r="C24" s="239"/>
      <c r="D24" s="245"/>
      <c r="E24" s="238"/>
      <c r="F24" s="252" t="str">
        <f t="shared" si="0"/>
        <v/>
      </c>
      <c r="G24" s="252" t="str">
        <f t="shared" si="1"/>
        <v/>
      </c>
      <c r="H24" s="22" t="s">
        <v>43</v>
      </c>
      <c r="I24" s="17"/>
      <c r="J24" s="102"/>
      <c r="K24" s="148"/>
      <c r="L24" s="119"/>
    </row>
    <row r="25" spans="1:12" ht="24" customHeight="1" thickBot="1" x14ac:dyDescent="0.3">
      <c r="A25" s="249" t="s">
        <v>223</v>
      </c>
      <c r="B25" s="247">
        <v>2</v>
      </c>
      <c r="C25" s="219"/>
      <c r="D25" s="223"/>
      <c r="E25" s="218"/>
      <c r="F25" s="252" t="str">
        <f t="shared" si="0"/>
        <v/>
      </c>
      <c r="G25" s="252" t="str">
        <f t="shared" si="1"/>
        <v/>
      </c>
      <c r="H25" s="22" t="s">
        <v>43</v>
      </c>
      <c r="I25" s="17"/>
      <c r="J25" s="102"/>
      <c r="K25" s="148"/>
      <c r="L25" s="119"/>
    </row>
    <row r="26" spans="1:12" ht="24" customHeight="1" thickBot="1" x14ac:dyDescent="0.3">
      <c r="A26" s="249" t="s">
        <v>224</v>
      </c>
      <c r="B26" s="247">
        <v>2</v>
      </c>
      <c r="C26" s="219"/>
      <c r="D26" s="223"/>
      <c r="E26" s="218"/>
      <c r="F26" s="252" t="str">
        <f t="shared" si="0"/>
        <v/>
      </c>
      <c r="G26" s="252" t="str">
        <f t="shared" si="1"/>
        <v/>
      </c>
      <c r="H26" s="22" t="s">
        <v>43</v>
      </c>
      <c r="I26" s="17"/>
      <c r="J26" s="102"/>
      <c r="K26" s="148"/>
      <c r="L26" s="119"/>
    </row>
    <row r="27" spans="1:12" ht="24" customHeight="1" thickBot="1" x14ac:dyDescent="0.3">
      <c r="A27" s="249" t="s">
        <v>225</v>
      </c>
      <c r="B27" s="247">
        <v>2</v>
      </c>
      <c r="C27" s="219"/>
      <c r="D27" s="223"/>
      <c r="E27" s="218"/>
      <c r="F27" s="252" t="str">
        <f t="shared" si="0"/>
        <v/>
      </c>
      <c r="G27" s="252" t="str">
        <f t="shared" si="1"/>
        <v/>
      </c>
      <c r="H27" s="22" t="s">
        <v>43</v>
      </c>
      <c r="I27" s="17"/>
      <c r="J27" s="102"/>
      <c r="K27" s="148"/>
      <c r="L27" s="119"/>
    </row>
    <row r="28" spans="1:12" ht="24" customHeight="1" thickBot="1" x14ac:dyDescent="0.3">
      <c r="A28" s="249" t="s">
        <v>226</v>
      </c>
      <c r="B28" s="247">
        <v>2</v>
      </c>
      <c r="C28" s="219"/>
      <c r="D28" s="223"/>
      <c r="E28" s="218"/>
      <c r="F28" s="252" t="str">
        <f t="shared" si="0"/>
        <v/>
      </c>
      <c r="G28" s="252" t="str">
        <f t="shared" si="1"/>
        <v/>
      </c>
      <c r="H28" s="22" t="s">
        <v>43</v>
      </c>
      <c r="I28" s="17"/>
      <c r="J28" s="102"/>
      <c r="K28" s="148"/>
      <c r="L28" s="119"/>
    </row>
    <row r="29" spans="1:12" ht="24" customHeight="1" thickBot="1" x14ac:dyDescent="0.3">
      <c r="A29" s="249" t="s">
        <v>227</v>
      </c>
      <c r="B29" s="247">
        <v>2</v>
      </c>
      <c r="C29" s="219"/>
      <c r="D29" s="223"/>
      <c r="E29" s="218"/>
      <c r="F29" s="252" t="str">
        <f t="shared" si="0"/>
        <v/>
      </c>
      <c r="G29" s="252" t="str">
        <f t="shared" si="1"/>
        <v/>
      </c>
      <c r="H29" s="22" t="s">
        <v>43</v>
      </c>
      <c r="I29" s="17"/>
      <c r="J29" s="102"/>
      <c r="K29" s="148"/>
      <c r="L29" s="119"/>
    </row>
    <row r="30" spans="1:12" ht="24" customHeight="1" thickBot="1" x14ac:dyDescent="0.3">
      <c r="A30" s="249" t="s">
        <v>228</v>
      </c>
      <c r="B30" s="238">
        <v>3</v>
      </c>
      <c r="C30" s="239"/>
      <c r="D30" s="245"/>
      <c r="E30" s="238"/>
      <c r="F30" s="252" t="str">
        <f t="shared" si="0"/>
        <v/>
      </c>
      <c r="G30" s="252" t="str">
        <f t="shared" si="1"/>
        <v/>
      </c>
      <c r="H30" s="22" t="s">
        <v>43</v>
      </c>
      <c r="I30" s="17"/>
      <c r="J30" s="102"/>
      <c r="K30" s="148"/>
      <c r="L30" s="119"/>
    </row>
    <row r="31" spans="1:12" ht="24" customHeight="1" thickBot="1" x14ac:dyDescent="0.3">
      <c r="A31" s="249" t="s">
        <v>229</v>
      </c>
      <c r="B31" s="238">
        <v>3</v>
      </c>
      <c r="C31" s="239"/>
      <c r="D31" s="245"/>
      <c r="E31" s="238"/>
      <c r="F31" s="252" t="str">
        <f t="shared" si="0"/>
        <v/>
      </c>
      <c r="G31" s="252" t="str">
        <f t="shared" si="1"/>
        <v/>
      </c>
      <c r="H31" s="22" t="s">
        <v>43</v>
      </c>
      <c r="I31" s="17"/>
      <c r="J31" s="102"/>
      <c r="K31" s="148"/>
      <c r="L31" s="119"/>
    </row>
    <row r="32" spans="1:12" ht="24" customHeight="1" thickBot="1" x14ac:dyDescent="0.3">
      <c r="A32" s="249" t="s">
        <v>230</v>
      </c>
      <c r="B32" s="238">
        <v>3</v>
      </c>
      <c r="C32" s="239"/>
      <c r="D32" s="245"/>
      <c r="E32" s="238"/>
      <c r="F32" s="252" t="str">
        <f t="shared" si="0"/>
        <v/>
      </c>
      <c r="G32" s="252" t="str">
        <f t="shared" si="1"/>
        <v/>
      </c>
      <c r="H32" s="217" t="s">
        <v>139</v>
      </c>
      <c r="I32" s="159"/>
      <c r="J32" s="158"/>
      <c r="K32" s="162"/>
      <c r="L32" s="161">
        <v>0</v>
      </c>
    </row>
    <row r="33" spans="1:7" ht="24" customHeight="1" thickBot="1" x14ac:dyDescent="0.3">
      <c r="A33" s="249" t="s">
        <v>231</v>
      </c>
      <c r="B33" s="238">
        <v>3</v>
      </c>
      <c r="C33" s="239"/>
      <c r="D33" s="245"/>
      <c r="E33" s="238"/>
      <c r="F33" s="252" t="str">
        <f t="shared" si="0"/>
        <v/>
      </c>
      <c r="G33" s="252" t="str">
        <f t="shared" si="1"/>
        <v/>
      </c>
    </row>
    <row r="34" spans="1:7" ht="24" customHeight="1" thickBot="1" x14ac:dyDescent="0.3">
      <c r="A34" s="249" t="s">
        <v>232</v>
      </c>
      <c r="B34" s="238">
        <v>3</v>
      </c>
      <c r="C34" s="239"/>
      <c r="D34" s="245"/>
      <c r="E34" s="238"/>
      <c r="F34" s="252" t="str">
        <f t="shared" si="0"/>
        <v/>
      </c>
      <c r="G34" s="252" t="str">
        <f t="shared" si="1"/>
        <v/>
      </c>
    </row>
    <row r="35" spans="1:7" ht="24" customHeight="1" thickBot="1" x14ac:dyDescent="0.3">
      <c r="A35" s="249" t="s">
        <v>86</v>
      </c>
      <c r="B35" s="247"/>
      <c r="C35" s="239"/>
      <c r="D35" s="245"/>
      <c r="E35" s="238"/>
      <c r="F35" s="252" t="str">
        <f t="shared" si="0"/>
        <v/>
      </c>
      <c r="G35" s="252" t="str">
        <f t="shared" si="1"/>
        <v/>
      </c>
    </row>
    <row r="36" spans="1:7" ht="24" customHeight="1" thickBot="1" x14ac:dyDescent="0.3">
      <c r="A36" s="260" t="s">
        <v>233</v>
      </c>
      <c r="B36" s="255">
        <v>1</v>
      </c>
      <c r="C36" s="256"/>
      <c r="D36" s="261"/>
      <c r="E36" s="255"/>
      <c r="F36" s="255" t="str">
        <f t="shared" si="0"/>
        <v/>
      </c>
      <c r="G36" s="255" t="str">
        <f t="shared" si="1"/>
        <v/>
      </c>
    </row>
    <row r="37" spans="1:7" ht="24" customHeight="1" thickBot="1" x14ac:dyDescent="0.3">
      <c r="A37" s="260" t="s">
        <v>234</v>
      </c>
      <c r="B37" s="255">
        <v>1</v>
      </c>
      <c r="C37" s="256"/>
      <c r="D37" s="261"/>
      <c r="E37" s="255"/>
      <c r="F37" s="255" t="str">
        <f t="shared" si="0"/>
        <v/>
      </c>
      <c r="G37" s="255" t="str">
        <f t="shared" si="1"/>
        <v/>
      </c>
    </row>
    <row r="38" spans="1:7" ht="24" customHeight="1" thickBot="1" x14ac:dyDescent="0.3">
      <c r="A38" s="260" t="s">
        <v>43</v>
      </c>
      <c r="B38" s="255"/>
      <c r="C38" s="256"/>
      <c r="D38" s="261"/>
      <c r="E38" s="255"/>
      <c r="F38" s="255" t="str">
        <f t="shared" ref="F38:F39" si="2">IF(C38="A",B38,IF(C38="B",B38,IF(C38="C",B38,IF(C38="D",B38,IF(C38="F",B38,IF(C38="P",B38,""))))))</f>
        <v/>
      </c>
      <c r="G38" s="255" t="str">
        <f t="shared" ref="G38:G39" si="3">IF(C38="A",4*F38,IF(C38="B",3*F38,IF(C38="C",2*F38,IF(C38="D",1*F38,IF(C38="F",0*F38,IF(C38="P",4*F38,""))))))</f>
        <v/>
      </c>
    </row>
    <row r="39" spans="1:7" ht="24" customHeight="1" thickBot="1" x14ac:dyDescent="0.3">
      <c r="A39" s="260" t="s">
        <v>43</v>
      </c>
      <c r="B39" s="255"/>
      <c r="C39" s="256"/>
      <c r="D39" s="261"/>
      <c r="E39" s="255"/>
      <c r="F39" s="255" t="str">
        <f t="shared" si="2"/>
        <v/>
      </c>
      <c r="G39" s="255" t="str">
        <f t="shared" si="3"/>
        <v/>
      </c>
    </row>
    <row r="40" spans="1:7" ht="24" customHeight="1" thickBot="1" x14ac:dyDescent="0.3">
      <c r="A40" s="258" t="s">
        <v>11</v>
      </c>
      <c r="B40" s="259"/>
      <c r="C40" s="257"/>
      <c r="D40" s="263"/>
      <c r="E40" s="262" t="str">
        <f>IF('Menu Options'!A74=0, "0", 'Menu Options'!A76/'Menu Options'!A74)</f>
        <v>0</v>
      </c>
      <c r="F40" s="253"/>
      <c r="G40" s="264"/>
    </row>
    <row r="44" spans="1:7" s="126" customFormat="1" x14ac:dyDescent="0.25">
      <c r="F44" s="209"/>
      <c r="G44" s="209"/>
    </row>
    <row r="45" spans="1:7" s="126" customFormat="1" x14ac:dyDescent="0.25">
      <c r="F45" s="209"/>
      <c r="G45" s="209"/>
    </row>
    <row r="72" spans="6:7" s="126" customFormat="1" x14ac:dyDescent="0.25">
      <c r="F72" s="209"/>
      <c r="G72" s="209"/>
    </row>
    <row r="73" spans="6:7" s="126" customFormat="1" x14ac:dyDescent="0.25">
      <c r="F73" s="209"/>
      <c r="G73" s="209"/>
    </row>
    <row r="74" spans="6:7" s="126" customFormat="1" x14ac:dyDescent="0.25">
      <c r="F74" s="209"/>
      <c r="G74" s="209"/>
    </row>
    <row r="75" spans="6:7" s="126" customFormat="1" x14ac:dyDescent="0.25">
      <c r="F75" s="209"/>
      <c r="G75" s="209"/>
    </row>
    <row r="76" spans="6:7" s="126" customFormat="1" x14ac:dyDescent="0.25">
      <c r="F76" s="209"/>
      <c r="G76" s="209"/>
    </row>
    <row r="77" spans="6:7" s="126" customFormat="1" x14ac:dyDescent="0.25">
      <c r="F77" s="209"/>
      <c r="G77" s="209"/>
    </row>
    <row r="78" spans="6:7" s="126" customFormat="1" x14ac:dyDescent="0.25">
      <c r="F78" s="209"/>
      <c r="G78" s="209"/>
    </row>
    <row r="79" spans="6:7" s="126" customFormat="1" x14ac:dyDescent="0.25">
      <c r="F79" s="209"/>
      <c r="G79" s="209"/>
    </row>
    <row r="80" spans="6:7" s="194" customFormat="1" x14ac:dyDescent="0.25">
      <c r="F80" s="209"/>
      <c r="G80" s="209"/>
    </row>
    <row r="81" spans="6:7" s="194" customFormat="1" x14ac:dyDescent="0.25">
      <c r="F81" s="209"/>
      <c r="G81" s="209"/>
    </row>
    <row r="82" spans="6:7" s="126" customFormat="1" x14ac:dyDescent="0.25">
      <c r="F82" s="209"/>
      <c r="G82" s="20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J15:L15">
    <cfRule type="containsText" dxfId="69" priority="622" operator="containsText" text="d">
      <formula>NOT(ISERROR(SEARCH("d",J15)))</formula>
    </cfRule>
    <cfRule type="containsText" dxfId="68" priority="623" operator="containsText" text="f">
      <formula>NOT(ISERROR(SEARCH("f",J15)))</formula>
    </cfRule>
  </conditionalFormatting>
  <conditionalFormatting sqref="C15:D15">
    <cfRule type="containsText" dxfId="67" priority="570" operator="containsText" text="d">
      <formula>NOT(ISERROR(SEARCH("d",C15)))</formula>
    </cfRule>
    <cfRule type="containsText" dxfId="66" priority="571" operator="containsText" text="f">
      <formula>NOT(ISERROR(SEARCH("f",C15)))</formula>
    </cfRule>
  </conditionalFormatting>
  <conditionalFormatting sqref="E15:G15">
    <cfRule type="containsText" dxfId="65" priority="568" operator="containsText" text="d">
      <formula>NOT(ISERROR(SEARCH("d",E15)))</formula>
    </cfRule>
    <cfRule type="containsText" dxfId="64" priority="569" operator="containsText" text="f">
      <formula>NOT(ISERROR(SEARCH("f",E15)))</formula>
    </cfRule>
  </conditionalFormatting>
  <conditionalFormatting sqref="J23:L23">
    <cfRule type="containsText" dxfId="63" priority="542" operator="containsText" text="d">
      <formula>NOT(ISERROR(SEARCH("d",J23)))</formula>
    </cfRule>
    <cfRule type="containsText" dxfId="62" priority="543" operator="containsText" text="f">
      <formula>NOT(ISERROR(SEARCH("f",J23)))</formula>
    </cfRule>
  </conditionalFormatting>
  <conditionalFormatting sqref="K24:K31">
    <cfRule type="containsText" dxfId="61" priority="151" operator="containsText" text="d">
      <formula>NOT(ISERROR(SEARCH("d",K24)))</formula>
    </cfRule>
    <cfRule type="containsText" dxfId="60" priority="152" operator="containsText" text="f">
      <formula>NOT(ISERROR(SEARCH("f",K24)))</formula>
    </cfRule>
  </conditionalFormatting>
  <conditionalFormatting sqref="J24:J31">
    <cfRule type="containsText" dxfId="59" priority="148" operator="containsText" text="F">
      <formula>NOT(ISERROR(SEARCH("F",J24)))</formula>
    </cfRule>
    <cfRule type="containsText" dxfId="58" priority="149" operator="containsText" text="D">
      <formula>NOT(ISERROR(SEARCH("D",J24)))</formula>
    </cfRule>
    <cfRule type="containsText" dxfId="57" priority="150" operator="containsText" text="I">
      <formula>NOT(ISERROR(SEARCH("I",J24)))</formula>
    </cfRule>
  </conditionalFormatting>
  <conditionalFormatting sqref="D16">
    <cfRule type="containsText" dxfId="56" priority="146" operator="containsText" text="d">
      <formula>NOT(ISERROR(SEARCH("d",D16)))</formula>
    </cfRule>
    <cfRule type="containsText" dxfId="55" priority="147" operator="containsText" text="f">
      <formula>NOT(ISERROR(SEARCH("f",D16)))</formula>
    </cfRule>
  </conditionalFormatting>
  <conditionalFormatting sqref="C16">
    <cfRule type="containsText" dxfId="54" priority="143" operator="containsText" text="F">
      <formula>NOT(ISERROR(SEARCH("F",C16)))</formula>
    </cfRule>
    <cfRule type="containsText" dxfId="53" priority="144" operator="containsText" text="D">
      <formula>NOT(ISERROR(SEARCH("D",C16)))</formula>
    </cfRule>
    <cfRule type="containsText" dxfId="52" priority="145" operator="containsText" text="I">
      <formula>NOT(ISERROR(SEARCH("I",C16)))</formula>
    </cfRule>
  </conditionalFormatting>
  <conditionalFormatting sqref="D17:D19">
    <cfRule type="containsText" dxfId="51" priority="141" operator="containsText" text="d">
      <formula>NOT(ISERROR(SEARCH("d",D17)))</formula>
    </cfRule>
    <cfRule type="containsText" dxfId="50" priority="142" operator="containsText" text="f">
      <formula>NOT(ISERROR(SEARCH("f",D17)))</formula>
    </cfRule>
  </conditionalFormatting>
  <conditionalFormatting sqref="C17:C19">
    <cfRule type="containsText" dxfId="49" priority="138" operator="containsText" text="F">
      <formula>NOT(ISERROR(SEARCH("F",C17)))</formula>
    </cfRule>
    <cfRule type="containsText" dxfId="48" priority="139" operator="containsText" text="D">
      <formula>NOT(ISERROR(SEARCH("D",C17)))</formula>
    </cfRule>
    <cfRule type="containsText" dxfId="47" priority="140" operator="containsText" text="I">
      <formula>NOT(ISERROR(SEARCH("I",C17)))</formula>
    </cfRule>
  </conditionalFormatting>
  <conditionalFormatting sqref="D20:D22">
    <cfRule type="containsText" dxfId="46" priority="128" operator="containsText" text="d">
      <formula>NOT(ISERROR(SEARCH("d",D20)))</formula>
    </cfRule>
    <cfRule type="containsText" dxfId="45" priority="129" operator="containsText" text="f">
      <formula>NOT(ISERROR(SEARCH("f",D20)))</formula>
    </cfRule>
  </conditionalFormatting>
  <conditionalFormatting sqref="C20:C22">
    <cfRule type="containsText" dxfId="44" priority="125" operator="containsText" text="F">
      <formula>NOT(ISERROR(SEARCH("F",C20)))</formula>
    </cfRule>
    <cfRule type="containsText" dxfId="43" priority="126" operator="containsText" text="D">
      <formula>NOT(ISERROR(SEARCH("D",C20)))</formula>
    </cfRule>
    <cfRule type="containsText" dxfId="42" priority="127" operator="containsText" text="I">
      <formula>NOT(ISERROR(SEARCH("I",C20)))</formula>
    </cfRule>
  </conditionalFormatting>
  <conditionalFormatting sqref="D25:D29">
    <cfRule type="containsText" dxfId="41" priority="123" operator="containsText" text="d">
      <formula>NOT(ISERROR(SEARCH("d",D25)))</formula>
    </cfRule>
    <cfRule type="containsText" dxfId="40" priority="124" operator="containsText" text="f">
      <formula>NOT(ISERROR(SEARCH("f",D25)))</formula>
    </cfRule>
  </conditionalFormatting>
  <conditionalFormatting sqref="C25:C29">
    <cfRule type="containsText" dxfId="39" priority="120" operator="containsText" text="F">
      <formula>NOT(ISERROR(SEARCH("F",C25)))</formula>
    </cfRule>
    <cfRule type="containsText" dxfId="38" priority="121" operator="containsText" text="D">
      <formula>NOT(ISERROR(SEARCH("D",C25)))</formula>
    </cfRule>
    <cfRule type="containsText" dxfId="37" priority="122" operator="containsText" text="I">
      <formula>NOT(ISERROR(SEARCH("I",C25)))</formula>
    </cfRule>
  </conditionalFormatting>
  <conditionalFormatting sqref="D23:D24">
    <cfRule type="containsText" dxfId="36" priority="31" operator="containsText" text="d">
      <formula>NOT(ISERROR(SEARCH("d",D23)))</formula>
    </cfRule>
    <cfRule type="containsText" dxfId="35" priority="32" operator="containsText" text="f">
      <formula>NOT(ISERROR(SEARCH("f",D23)))</formula>
    </cfRule>
  </conditionalFormatting>
  <conditionalFormatting sqref="C23:C24">
    <cfRule type="containsText" dxfId="34" priority="28" operator="containsText" text="F">
      <formula>NOT(ISERROR(SEARCH("F",C23)))</formula>
    </cfRule>
    <cfRule type="containsText" dxfId="33" priority="29" operator="containsText" text="D">
      <formula>NOT(ISERROR(SEARCH("D",C23)))</formula>
    </cfRule>
    <cfRule type="containsText" dxfId="32" priority="30" operator="containsText" text="I">
      <formula>NOT(ISERROR(SEARCH("I",C23)))</formula>
    </cfRule>
  </conditionalFormatting>
  <conditionalFormatting sqref="D30:D31">
    <cfRule type="containsText" dxfId="31" priority="26" operator="containsText" text="d">
      <formula>NOT(ISERROR(SEARCH("d",D30)))</formula>
    </cfRule>
    <cfRule type="containsText" dxfId="30" priority="27" operator="containsText" text="f">
      <formula>NOT(ISERROR(SEARCH("f",D30)))</formula>
    </cfRule>
  </conditionalFormatting>
  <conditionalFormatting sqref="C30:C31">
    <cfRule type="containsText" dxfId="29" priority="23" operator="containsText" text="F">
      <formula>NOT(ISERROR(SEARCH("F",C30)))</formula>
    </cfRule>
    <cfRule type="containsText" dxfId="28" priority="24" operator="containsText" text="D">
      <formula>NOT(ISERROR(SEARCH("D",C30)))</formula>
    </cfRule>
    <cfRule type="containsText" dxfId="27" priority="25" operator="containsText" text="I">
      <formula>NOT(ISERROR(SEARCH("I",C30)))</formula>
    </cfRule>
  </conditionalFormatting>
  <conditionalFormatting sqref="D32:D37">
    <cfRule type="containsText" dxfId="26" priority="21" operator="containsText" text="d">
      <formula>NOT(ISERROR(SEARCH("d",D32)))</formula>
    </cfRule>
    <cfRule type="containsText" dxfId="25" priority="22" operator="containsText" text="f">
      <formula>NOT(ISERROR(SEARCH("f",D32)))</formula>
    </cfRule>
  </conditionalFormatting>
  <conditionalFormatting sqref="C32:C37">
    <cfRule type="containsText" dxfId="24" priority="18" operator="containsText" text="F">
      <formula>NOT(ISERROR(SEARCH("F",C32)))</formula>
    </cfRule>
    <cfRule type="containsText" dxfId="23" priority="19" operator="containsText" text="D">
      <formula>NOT(ISERROR(SEARCH("D",C32)))</formula>
    </cfRule>
    <cfRule type="containsText" dxfId="22" priority="20" operator="containsText" text="I">
      <formula>NOT(ISERROR(SEARCH("I",C32)))</formula>
    </cfRule>
  </conditionalFormatting>
  <conditionalFormatting sqref="K16:K21">
    <cfRule type="containsText" dxfId="21" priority="16" operator="containsText" text="d">
      <formula>NOT(ISERROR(SEARCH("d",K16)))</formula>
    </cfRule>
    <cfRule type="containsText" dxfId="20" priority="17" operator="containsText" text="f">
      <formula>NOT(ISERROR(SEARCH("f",K16)))</formula>
    </cfRule>
  </conditionalFormatting>
  <conditionalFormatting sqref="J16:J21">
    <cfRule type="containsText" dxfId="19" priority="13" operator="containsText" text="F">
      <formula>NOT(ISERROR(SEARCH("F",J16)))</formula>
    </cfRule>
    <cfRule type="containsText" dxfId="18" priority="14" operator="containsText" text="D">
      <formula>NOT(ISERROR(SEARCH("D",J16)))</formula>
    </cfRule>
    <cfRule type="containsText" dxfId="17" priority="15" operator="containsText" text="I">
      <formula>NOT(ISERROR(SEARCH("I",J16)))</formula>
    </cfRule>
  </conditionalFormatting>
  <conditionalFormatting sqref="D38:D39">
    <cfRule type="containsText" dxfId="16" priority="4" operator="containsText" text="d">
      <formula>NOT(ISERROR(SEARCH("d",D38)))</formula>
    </cfRule>
    <cfRule type="containsText" dxfId="15" priority="5" operator="containsText" text="f">
      <formula>NOT(ISERROR(SEARCH("f",D38)))</formula>
    </cfRule>
  </conditionalFormatting>
  <conditionalFormatting sqref="C38:C39">
    <cfRule type="containsText" dxfId="14" priority="1" operator="containsText" text="F">
      <formula>NOT(ISERROR(SEARCH("F",C38)))</formula>
    </cfRule>
    <cfRule type="containsText" dxfId="13" priority="2" operator="containsText" text="D">
      <formula>NOT(ISERROR(SEARCH("D",C38)))</formula>
    </cfRule>
    <cfRule type="containsText" dxfId="12" priority="3" operator="containsText" text="I">
      <formula>NOT(ISERROR(SEARCH("I",C38)))</formula>
    </cfRule>
  </conditionalFormatting>
  <dataValidations count="5">
    <dataValidation type="textLength" operator="equal" allowBlank="1" showInputMessage="1" showErrorMessage="1" sqref="A2:L12 H16:H21 A16:A34 A36:A37">
      <formula1>A2</formula1>
    </dataValidation>
    <dataValidation type="whole" allowBlank="1" showInputMessage="1" showErrorMessage="1" sqref="I24:I31 B35 B22 B38:B39">
      <formula1>0</formula1>
      <formula2>12</formula2>
    </dataValidation>
    <dataValidation type="whole" operator="equal" allowBlank="1" showInputMessage="1" showErrorMessage="1" sqref="B16:B21 B30:B34 I16:I21">
      <formula1>3</formula1>
    </dataValidation>
    <dataValidation type="whole" operator="equal" allowBlank="1" showInputMessage="1" showErrorMessage="1" sqref="B36:B37">
      <formula1>1</formula1>
    </dataValidation>
    <dataValidation type="whole" operator="equal" allowBlank="1" showInputMessage="1" showErrorMessage="1" sqref="B23:B29">
      <formula1>2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'Menu Options'!$A$56:$A$64</xm:f>
          </x14:formula1>
          <xm:sqref>J24:J31 C16:C39 J16:J21</xm:sqref>
        </x14:dataValidation>
        <x14:dataValidation type="list" operator="equal" allowBlank="1" showInputMessage="1" showErrorMessage="1">
          <x14:formula1>
            <xm:f>'Menu Options'!$A$50</xm:f>
          </x14:formula1>
          <xm:sqref>K24:K31 D16:D39 K16:K21</xm:sqref>
        </x14:dataValidation>
        <x14:dataValidation type="list" operator="equal" allowBlank="1" showInputMessage="1">
          <x14:formula1>
            <xm:f>'Menu Options'!$A$7:$A$47</xm:f>
          </x14:formula1>
          <xm:sqref>L24:L31 E16:E39 L16:L21</xm:sqref>
        </x14:dataValidation>
        <x14:dataValidation type="list" allowBlank="1" showInputMessage="1" showErrorMessage="1">
          <x14:formula1>
            <xm:f>'Menu Options'!$C$4:$C$6</xm:f>
          </x14:formula1>
          <xm:sqref>A35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6.71093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8" t="s">
        <v>70</v>
      </c>
      <c r="B2" s="86" t="str">
        <f>'General Education Requirements'!$B$2</f>
        <v>Physical Education</v>
      </c>
      <c r="C2" s="72"/>
      <c r="D2" s="72"/>
      <c r="E2" s="85" t="s">
        <v>67</v>
      </c>
      <c r="F2" s="191" t="str">
        <f>'General Education Requirements'!$G$2</f>
        <v>2016-17</v>
      </c>
      <c r="G2" s="57"/>
      <c r="H2" s="73"/>
    </row>
    <row r="3" spans="1:8" s="69" customFormat="1" ht="19.5" x14ac:dyDescent="0.3">
      <c r="A3" s="109" t="s">
        <v>61</v>
      </c>
      <c r="B3" s="174">
        <f>'General Education Requirements'!$B$3</f>
        <v>0</v>
      </c>
      <c r="C3" s="72"/>
      <c r="D3" s="72"/>
      <c r="E3" s="83" t="s">
        <v>64</v>
      </c>
      <c r="F3" s="74" t="str">
        <f>'General Education Requirements'!$G$3</f>
        <v>Education and Behavioral Science</v>
      </c>
      <c r="G3" s="72"/>
      <c r="H3" s="70"/>
    </row>
    <row r="4" spans="1:8" ht="18.75" customHeight="1" x14ac:dyDescent="0.3">
      <c r="A4" s="109" t="s">
        <v>60</v>
      </c>
      <c r="B4" s="174">
        <f>'General Education Requirements'!$B$4</f>
        <v>0</v>
      </c>
      <c r="C4" s="72"/>
      <c r="D4" s="72"/>
      <c r="E4" s="83" t="s">
        <v>65</v>
      </c>
      <c r="F4" s="200">
        <f>'General Education Requirements'!$G$4</f>
        <v>0</v>
      </c>
      <c r="G4" s="72"/>
      <c r="H4" s="70"/>
    </row>
    <row r="5" spans="1:8" ht="15.75" x14ac:dyDescent="0.25">
      <c r="A5" s="109" t="s">
        <v>62</v>
      </c>
      <c r="B5" s="74" t="str">
        <f>'General Education Requirements'!$B$5</f>
        <v>Bachelor of Science in Education</v>
      </c>
      <c r="C5" s="72"/>
      <c r="D5" s="72"/>
      <c r="E5" s="83" t="s">
        <v>66</v>
      </c>
      <c r="F5" s="75" t="str">
        <f>'General Education Requirements'!$G$5</f>
        <v>Health, Phys. Ed. and Sport Sciences</v>
      </c>
      <c r="G5" s="72"/>
      <c r="H5" s="70"/>
    </row>
    <row r="6" spans="1:8" ht="15.75" x14ac:dyDescent="0.25">
      <c r="A6" s="109" t="s">
        <v>63</v>
      </c>
      <c r="B6" s="74">
        <f>'General Education Requirements'!$B$6</f>
        <v>0</v>
      </c>
      <c r="C6" s="72"/>
      <c r="D6" s="72"/>
      <c r="E6" s="83" t="s">
        <v>68</v>
      </c>
      <c r="F6" s="75">
        <f>'General Education Requirements'!$G$6</f>
        <v>0</v>
      </c>
      <c r="G6" s="72"/>
      <c r="H6" s="70"/>
    </row>
    <row r="7" spans="1:8" ht="15.75" x14ac:dyDescent="0.25">
      <c r="A7" s="109" t="s">
        <v>10</v>
      </c>
      <c r="B7" s="74">
        <f>'General Education Requirements'!$B$7</f>
        <v>0</v>
      </c>
      <c r="C7" s="72"/>
      <c r="D7" s="72"/>
      <c r="E7" s="83" t="s">
        <v>69</v>
      </c>
      <c r="F7" s="154">
        <f>'General Education Requirements'!$G$7</f>
        <v>0</v>
      </c>
      <c r="G7" s="72"/>
      <c r="H7" s="70"/>
    </row>
    <row r="8" spans="1:8" ht="15.75" x14ac:dyDescent="0.25">
      <c r="A8" s="109"/>
      <c r="B8" s="74"/>
      <c r="C8" s="72"/>
      <c r="D8" s="72"/>
      <c r="E8" s="130" t="s">
        <v>96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3" t="s">
        <v>136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10" t="s">
        <v>41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64" t="s">
        <v>190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1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2" t="s">
        <v>87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45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1" t="s">
        <v>1</v>
      </c>
      <c r="C16" s="62" t="s">
        <v>0</v>
      </c>
      <c r="D16" s="99" t="s">
        <v>46</v>
      </c>
      <c r="E16" s="65"/>
      <c r="F16" s="65" t="s">
        <v>1</v>
      </c>
      <c r="G16" s="66" t="s">
        <v>0</v>
      </c>
      <c r="H16" s="99" t="s">
        <v>46</v>
      </c>
    </row>
    <row r="17" spans="1:8" ht="24" customHeight="1" thickBot="1" x14ac:dyDescent="0.3">
      <c r="A17" s="107" t="s">
        <v>43</v>
      </c>
      <c r="B17" s="63"/>
      <c r="C17" s="102"/>
      <c r="D17" s="119"/>
      <c r="E17" s="64" t="s">
        <v>43</v>
      </c>
      <c r="F17" s="93"/>
      <c r="G17" s="102"/>
      <c r="H17" s="119"/>
    </row>
    <row r="18" spans="1:8" ht="24" customHeight="1" thickBot="1" x14ac:dyDescent="0.3">
      <c r="A18" s="107" t="s">
        <v>43</v>
      </c>
      <c r="B18" s="93"/>
      <c r="C18" s="102"/>
      <c r="D18" s="119"/>
      <c r="E18" s="64" t="s">
        <v>43</v>
      </c>
      <c r="F18" s="93"/>
      <c r="G18" s="102"/>
      <c r="H18" s="119"/>
    </row>
    <row r="19" spans="1:8" ht="24" customHeight="1" thickBot="1" x14ac:dyDescent="0.3">
      <c r="A19" s="107" t="s">
        <v>43</v>
      </c>
      <c r="B19" s="93"/>
      <c r="C19" s="102"/>
      <c r="D19" s="119"/>
      <c r="E19" s="64" t="s">
        <v>43</v>
      </c>
      <c r="F19" s="93"/>
      <c r="G19" s="102"/>
      <c r="H19" s="119"/>
    </row>
    <row r="20" spans="1:8" ht="24" customHeight="1" thickBot="1" x14ac:dyDescent="0.3">
      <c r="A20" s="107" t="s">
        <v>43</v>
      </c>
      <c r="B20" s="93"/>
      <c r="C20" s="102"/>
      <c r="D20" s="119"/>
      <c r="E20" s="64" t="s">
        <v>43</v>
      </c>
      <c r="F20" s="93"/>
      <c r="G20" s="102"/>
      <c r="H20" s="119"/>
    </row>
    <row r="21" spans="1:8" ht="24" customHeight="1" thickBot="1" x14ac:dyDescent="0.3">
      <c r="A21" s="107" t="s">
        <v>43</v>
      </c>
      <c r="B21" s="93"/>
      <c r="C21" s="102"/>
      <c r="D21" s="119"/>
      <c r="E21" s="64" t="s">
        <v>43</v>
      </c>
      <c r="F21" s="93"/>
      <c r="G21" s="102"/>
      <c r="H21" s="119"/>
    </row>
    <row r="22" spans="1:8" ht="24" customHeight="1" thickBot="1" x14ac:dyDescent="0.3">
      <c r="A22" s="107" t="s">
        <v>43</v>
      </c>
      <c r="B22" s="93"/>
      <c r="C22" s="102"/>
      <c r="D22" s="119"/>
      <c r="E22" s="64" t="s">
        <v>43</v>
      </c>
      <c r="F22" s="93"/>
      <c r="G22" s="102"/>
      <c r="H22" s="119"/>
    </row>
    <row r="23" spans="1:8" ht="24" customHeight="1" thickBot="1" x14ac:dyDescent="0.3">
      <c r="A23" s="107" t="s">
        <v>43</v>
      </c>
      <c r="B23" s="93"/>
      <c r="C23" s="102"/>
      <c r="D23" s="119"/>
      <c r="E23" s="64" t="s">
        <v>43</v>
      </c>
      <c r="F23" s="93"/>
      <c r="G23" s="102"/>
      <c r="H23" s="119"/>
    </row>
    <row r="24" spans="1:8" ht="24" customHeight="1" thickBot="1" x14ac:dyDescent="0.3">
      <c r="A24" s="107" t="s">
        <v>43</v>
      </c>
      <c r="B24" s="93"/>
      <c r="C24" s="102"/>
      <c r="D24" s="119"/>
      <c r="E24" s="64" t="s">
        <v>43</v>
      </c>
      <c r="F24" s="93"/>
      <c r="G24" s="102"/>
      <c r="H24" s="119"/>
    </row>
    <row r="25" spans="1:8" ht="24" customHeight="1" thickBot="1" x14ac:dyDescent="0.3">
      <c r="A25" s="107" t="s">
        <v>43</v>
      </c>
      <c r="B25" s="93"/>
      <c r="C25" s="102"/>
      <c r="D25" s="119"/>
      <c r="E25" s="64" t="s">
        <v>43</v>
      </c>
      <c r="F25" s="93"/>
      <c r="G25" s="102"/>
      <c r="H25" s="119"/>
    </row>
    <row r="26" spans="1:8" s="196" customFormat="1" ht="24" customHeight="1" thickBot="1" x14ac:dyDescent="0.3">
      <c r="A26" s="107" t="s">
        <v>43</v>
      </c>
      <c r="B26" s="93"/>
      <c r="C26" s="102"/>
      <c r="D26" s="119"/>
      <c r="E26" s="177" t="s">
        <v>43</v>
      </c>
      <c r="F26" s="93"/>
      <c r="G26" s="102"/>
      <c r="H26" s="119"/>
    </row>
    <row r="27" spans="1:8" s="196" customFormat="1" ht="24" customHeight="1" thickBot="1" x14ac:dyDescent="0.3">
      <c r="A27" s="107" t="s">
        <v>43</v>
      </c>
      <c r="B27" s="93"/>
      <c r="C27" s="102"/>
      <c r="D27" s="119"/>
      <c r="E27" s="177" t="s">
        <v>43</v>
      </c>
      <c r="F27" s="93"/>
      <c r="G27" s="102"/>
      <c r="H27" s="119"/>
    </row>
    <row r="28" spans="1:8" s="196" customFormat="1" ht="24" customHeight="1" thickBot="1" x14ac:dyDescent="0.3">
      <c r="A28" s="107" t="s">
        <v>43</v>
      </c>
      <c r="B28" s="93"/>
      <c r="C28" s="102"/>
      <c r="D28" s="119"/>
      <c r="E28" s="177" t="s">
        <v>43</v>
      </c>
      <c r="F28" s="93"/>
      <c r="G28" s="102"/>
      <c r="H28" s="119"/>
    </row>
    <row r="29" spans="1:8" s="196" customFormat="1" ht="24" customHeight="1" thickBot="1" x14ac:dyDescent="0.3">
      <c r="A29" s="107" t="s">
        <v>43</v>
      </c>
      <c r="B29" s="93"/>
      <c r="C29" s="102"/>
      <c r="D29" s="119"/>
      <c r="E29" s="177" t="s">
        <v>43</v>
      </c>
      <c r="F29" s="93"/>
      <c r="G29" s="102"/>
      <c r="H29" s="119"/>
    </row>
    <row r="30" spans="1:8" s="196" customFormat="1" ht="24" customHeight="1" thickBot="1" x14ac:dyDescent="0.3">
      <c r="A30" s="107" t="s">
        <v>43</v>
      </c>
      <c r="B30" s="93"/>
      <c r="C30" s="102"/>
      <c r="D30" s="119"/>
      <c r="E30" s="177" t="s">
        <v>43</v>
      </c>
      <c r="F30" s="93"/>
      <c r="G30" s="102"/>
      <c r="H30" s="119"/>
    </row>
    <row r="31" spans="1:8" ht="24" customHeight="1" thickBot="1" x14ac:dyDescent="0.3">
      <c r="A31" s="107" t="s">
        <v>43</v>
      </c>
      <c r="B31" s="93"/>
      <c r="C31" s="102"/>
      <c r="D31" s="119"/>
      <c r="E31" s="64" t="s">
        <v>43</v>
      </c>
      <c r="F31" s="93"/>
      <c r="G31" s="102"/>
      <c r="H31" s="119"/>
    </row>
    <row r="32" spans="1:8" ht="15.75" customHeight="1" thickBot="1" x14ac:dyDescent="0.3">
      <c r="B32" s="105"/>
      <c r="C32" s="105"/>
    </row>
    <row r="33" spans="1:8" s="69" customFormat="1" ht="24" customHeight="1" thickBot="1" x14ac:dyDescent="0.3">
      <c r="A33" s="122" t="s">
        <v>89</v>
      </c>
      <c r="B33" s="123"/>
      <c r="C33" s="123"/>
      <c r="D33" s="123"/>
      <c r="E33" s="123"/>
      <c r="F33" s="123"/>
      <c r="G33" s="121"/>
      <c r="H33" s="117"/>
    </row>
    <row r="34" spans="1:8" ht="24" customHeight="1" thickBot="1" x14ac:dyDescent="0.3">
      <c r="A34" s="92"/>
      <c r="B34" s="113" t="s">
        <v>1</v>
      </c>
      <c r="C34" s="67" t="s">
        <v>0</v>
      </c>
      <c r="D34" s="99" t="s">
        <v>46</v>
      </c>
      <c r="E34" s="68" t="s">
        <v>1</v>
      </c>
      <c r="F34" s="91" t="s">
        <v>1</v>
      </c>
      <c r="G34" s="92" t="s">
        <v>0</v>
      </c>
      <c r="H34" s="99" t="s">
        <v>46</v>
      </c>
    </row>
    <row r="35" spans="1:8" ht="24" customHeight="1" thickBot="1" x14ac:dyDescent="0.3">
      <c r="A35" s="107" t="s">
        <v>43</v>
      </c>
      <c r="B35" s="93"/>
      <c r="C35" s="102"/>
      <c r="D35" s="119"/>
      <c r="E35" s="90" t="s">
        <v>43</v>
      </c>
      <c r="F35" s="93"/>
      <c r="G35" s="102"/>
      <c r="H35" s="119"/>
    </row>
    <row r="36" spans="1:8" ht="24" customHeight="1" thickBot="1" x14ac:dyDescent="0.3">
      <c r="A36" s="107" t="s">
        <v>43</v>
      </c>
      <c r="B36" s="93"/>
      <c r="C36" s="102"/>
      <c r="D36" s="119"/>
      <c r="E36" s="90" t="s">
        <v>43</v>
      </c>
      <c r="F36" s="93"/>
      <c r="G36" s="102"/>
      <c r="H36" s="119"/>
    </row>
    <row r="37" spans="1:8" ht="24" customHeight="1" thickBot="1" x14ac:dyDescent="0.3">
      <c r="A37" s="107" t="s">
        <v>43</v>
      </c>
      <c r="B37" s="93"/>
      <c r="C37" s="102"/>
      <c r="D37" s="119"/>
      <c r="E37" s="90" t="s">
        <v>43</v>
      </c>
      <c r="F37" s="93"/>
      <c r="G37" s="102"/>
      <c r="H37" s="119"/>
    </row>
    <row r="38" spans="1:8" ht="24" customHeight="1" thickBot="1" x14ac:dyDescent="0.3">
      <c r="A38" s="107" t="s">
        <v>43</v>
      </c>
      <c r="B38" s="93"/>
      <c r="C38" s="102"/>
      <c r="D38" s="119"/>
      <c r="E38" s="90" t="s">
        <v>43</v>
      </c>
      <c r="F38" s="93"/>
      <c r="G38" s="102"/>
      <c r="H38" s="119"/>
    </row>
    <row r="39" spans="1:8" s="196" customFormat="1" ht="24" customHeight="1" thickBot="1" x14ac:dyDescent="0.3">
      <c r="A39" s="107" t="s">
        <v>43</v>
      </c>
      <c r="B39" s="93"/>
      <c r="C39" s="102"/>
      <c r="D39" s="119"/>
      <c r="E39" s="177" t="s">
        <v>43</v>
      </c>
      <c r="F39" s="93"/>
      <c r="G39" s="102"/>
      <c r="H39" s="119"/>
    </row>
    <row r="40" spans="1:8" s="196" customFormat="1" ht="24" customHeight="1" thickBot="1" x14ac:dyDescent="0.3">
      <c r="A40" s="107" t="s">
        <v>43</v>
      </c>
      <c r="B40" s="93"/>
      <c r="C40" s="102"/>
      <c r="D40" s="119"/>
      <c r="E40" s="177" t="s">
        <v>43</v>
      </c>
      <c r="F40" s="93"/>
      <c r="G40" s="102"/>
      <c r="H40" s="119"/>
    </row>
    <row r="41" spans="1:8" ht="24" customHeight="1" thickBot="1" x14ac:dyDescent="0.3">
      <c r="A41" s="107" t="s">
        <v>43</v>
      </c>
      <c r="B41" s="93"/>
      <c r="C41" s="102"/>
      <c r="D41" s="119"/>
      <c r="E41" s="90" t="s">
        <v>43</v>
      </c>
      <c r="F41" s="93"/>
      <c r="G41" s="102"/>
      <c r="H41" s="119"/>
    </row>
    <row r="42" spans="1:8" ht="15.75" thickBot="1" x14ac:dyDescent="0.3"/>
    <row r="43" spans="1:8" ht="23.25" thickBot="1" x14ac:dyDescent="0.3">
      <c r="A43" s="169" t="s">
        <v>90</v>
      </c>
      <c r="B43" s="170"/>
      <c r="C43" s="170"/>
      <c r="D43" s="170"/>
      <c r="E43" s="170"/>
      <c r="F43" s="170"/>
      <c r="G43" s="171"/>
      <c r="H43" s="168"/>
    </row>
    <row r="44" spans="1:8" ht="24" customHeight="1" x14ac:dyDescent="0.25">
      <c r="A44" s="265"/>
      <c r="B44" s="266"/>
      <c r="C44" s="266"/>
      <c r="D44" s="266"/>
      <c r="E44" s="266"/>
      <c r="F44" s="266"/>
      <c r="G44" s="266"/>
      <c r="H44" s="267"/>
    </row>
    <row r="45" spans="1:8" ht="24" customHeight="1" x14ac:dyDescent="0.25">
      <c r="A45" s="268"/>
      <c r="B45" s="269"/>
      <c r="C45" s="269"/>
      <c r="D45" s="269"/>
      <c r="E45" s="269"/>
      <c r="F45" s="269"/>
      <c r="G45" s="269"/>
      <c r="H45" s="270"/>
    </row>
    <row r="46" spans="1:8" ht="24" customHeight="1" x14ac:dyDescent="0.25">
      <c r="A46" s="268"/>
      <c r="B46" s="269"/>
      <c r="C46" s="269"/>
      <c r="D46" s="269"/>
      <c r="E46" s="269"/>
      <c r="F46" s="269"/>
      <c r="G46" s="269"/>
      <c r="H46" s="270"/>
    </row>
    <row r="47" spans="1:8" ht="24" customHeight="1" x14ac:dyDescent="0.25">
      <c r="A47" s="268"/>
      <c r="B47" s="269"/>
      <c r="C47" s="269"/>
      <c r="D47" s="269"/>
      <c r="E47" s="269"/>
      <c r="F47" s="269"/>
      <c r="G47" s="269"/>
      <c r="H47" s="270"/>
    </row>
    <row r="48" spans="1:8" ht="24" customHeight="1" thickBot="1" x14ac:dyDescent="0.3">
      <c r="A48" s="271"/>
      <c r="B48" s="272"/>
      <c r="C48" s="272"/>
      <c r="D48" s="272"/>
      <c r="E48" s="272"/>
      <c r="F48" s="272"/>
      <c r="G48" s="272"/>
      <c r="H48" s="273"/>
    </row>
    <row r="49" spans="1:9" x14ac:dyDescent="0.25">
      <c r="A49" s="165"/>
      <c r="B49" s="165"/>
      <c r="C49" s="165"/>
      <c r="D49" s="165"/>
      <c r="E49" s="165"/>
      <c r="F49" s="165"/>
      <c r="G49" s="165"/>
      <c r="H49" s="165"/>
    </row>
    <row r="50" spans="1:9" s="126" customFormat="1" x14ac:dyDescent="0.25">
      <c r="I50" s="192"/>
    </row>
    <row r="51" spans="1:9" s="126" customFormat="1" x14ac:dyDescent="0.25">
      <c r="I51" s="192"/>
    </row>
    <row r="52" spans="1:9" x14ac:dyDescent="0.25">
      <c r="I52" s="192"/>
    </row>
    <row r="53" spans="1:9" x14ac:dyDescent="0.25">
      <c r="I53" s="192"/>
    </row>
    <row r="54" spans="1:9" x14ac:dyDescent="0.25">
      <c r="I54" s="192"/>
    </row>
    <row r="55" spans="1:9" x14ac:dyDescent="0.25">
      <c r="I55" s="192"/>
    </row>
    <row r="56" spans="1:9" x14ac:dyDescent="0.25">
      <c r="I56" s="192"/>
    </row>
    <row r="57" spans="1:9" x14ac:dyDescent="0.25">
      <c r="I57" s="192"/>
    </row>
    <row r="58" spans="1:9" x14ac:dyDescent="0.25">
      <c r="I58" s="192"/>
    </row>
    <row r="59" spans="1:9" x14ac:dyDescent="0.25">
      <c r="I59" s="192"/>
    </row>
    <row r="60" spans="1:9" x14ac:dyDescent="0.25">
      <c r="I60" s="192"/>
    </row>
    <row r="61" spans="1:9" x14ac:dyDescent="0.25">
      <c r="I61" s="192"/>
    </row>
    <row r="62" spans="1:9" x14ac:dyDescent="0.25">
      <c r="I62" s="192"/>
    </row>
    <row r="63" spans="1:9" x14ac:dyDescent="0.25">
      <c r="I63" s="192"/>
    </row>
    <row r="64" spans="1:9" x14ac:dyDescent="0.25">
      <c r="I64" s="192"/>
    </row>
    <row r="65" spans="9:9" x14ac:dyDescent="0.25">
      <c r="I65" s="192"/>
    </row>
    <row r="66" spans="9:9" x14ac:dyDescent="0.25">
      <c r="I66" s="192"/>
    </row>
    <row r="67" spans="9:9" x14ac:dyDescent="0.25">
      <c r="I67" s="192"/>
    </row>
    <row r="68" spans="9:9" x14ac:dyDescent="0.25">
      <c r="I68" s="192"/>
    </row>
    <row r="69" spans="9:9" x14ac:dyDescent="0.25">
      <c r="I69" s="192"/>
    </row>
    <row r="70" spans="9:9" x14ac:dyDescent="0.25">
      <c r="I70" s="192"/>
    </row>
    <row r="71" spans="9:9" x14ac:dyDescent="0.25">
      <c r="I71" s="118"/>
    </row>
    <row r="72" spans="9:9" s="126" customFormat="1" x14ac:dyDescent="0.25"/>
    <row r="73" spans="9:9" s="126" customFormat="1" x14ac:dyDescent="0.25"/>
    <row r="74" spans="9:9" s="126" customFormat="1" x14ac:dyDescent="0.25"/>
    <row r="75" spans="9:9" s="126" customFormat="1" x14ac:dyDescent="0.25"/>
    <row r="76" spans="9:9" s="126" customFormat="1" x14ac:dyDescent="0.25"/>
    <row r="77" spans="9:9" s="126" customFormat="1" x14ac:dyDescent="0.25"/>
    <row r="78" spans="9:9" s="126" customFormat="1" x14ac:dyDescent="0.25"/>
    <row r="79" spans="9:9" s="126" customFormat="1" x14ac:dyDescent="0.25"/>
    <row r="80" spans="9:9" s="195" customFormat="1" x14ac:dyDescent="0.25">
      <c r="I80" s="196"/>
    </row>
    <row r="81" spans="9:9" s="195" customFormat="1" x14ac:dyDescent="0.25">
      <c r="I81" s="196"/>
    </row>
    <row r="82" spans="9:9" s="126" customFormat="1" x14ac:dyDescent="0.25"/>
    <row r="83" spans="9:9" x14ac:dyDescent="0.25">
      <c r="I83" s="118"/>
    </row>
    <row r="84" spans="9:9" x14ac:dyDescent="0.25">
      <c r="I84" s="118"/>
    </row>
    <row r="85" spans="9:9" x14ac:dyDescent="0.25">
      <c r="I85" s="118"/>
    </row>
    <row r="87" spans="9:9" x14ac:dyDescent="0.25">
      <c r="I87" s="124"/>
    </row>
    <row r="88" spans="9:9" x14ac:dyDescent="0.25">
      <c r="I88" s="124"/>
    </row>
    <row r="89" spans="9:9" x14ac:dyDescent="0.25">
      <c r="I89" s="124"/>
    </row>
    <row r="90" spans="9:9" x14ac:dyDescent="0.25">
      <c r="I90" s="124"/>
    </row>
    <row r="91" spans="9:9" x14ac:dyDescent="0.25">
      <c r="I91" s="124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6" customWidth="1"/>
    <col min="2" max="2" width="68" customWidth="1"/>
    <col min="3" max="3" width="3.140625" style="126" customWidth="1"/>
    <col min="4" max="4" width="63.7109375" customWidth="1"/>
  </cols>
  <sheetData>
    <row r="1" spans="1:7" s="126" customFormat="1" x14ac:dyDescent="0.25"/>
    <row r="2" spans="1:7" s="126" customFormat="1" ht="38.25" x14ac:dyDescent="0.55000000000000004">
      <c r="A2" s="147" t="s">
        <v>111</v>
      </c>
      <c r="B2" s="147"/>
    </row>
    <row r="3" spans="1:7" s="213" customFormat="1" ht="26.25" customHeight="1" x14ac:dyDescent="0.55000000000000004">
      <c r="A3" s="214"/>
      <c r="B3" s="229" t="s">
        <v>210</v>
      </c>
    </row>
    <row r="4" spans="1:7" s="126" customFormat="1" ht="15.75" thickBot="1" x14ac:dyDescent="0.3"/>
    <row r="5" spans="1:7" ht="24" customHeight="1" thickBot="1" x14ac:dyDescent="0.3">
      <c r="A5" s="79" t="s">
        <v>112</v>
      </c>
      <c r="B5" s="145"/>
      <c r="C5" s="145"/>
      <c r="D5" s="146"/>
      <c r="E5" s="131"/>
      <c r="F5" s="131"/>
      <c r="G5" s="131"/>
    </row>
    <row r="6" spans="1:7" ht="24" customHeight="1" thickBot="1" x14ac:dyDescent="0.3">
      <c r="A6" s="106" t="s">
        <v>113</v>
      </c>
      <c r="B6" s="106"/>
      <c r="C6" s="106" t="s">
        <v>117</v>
      </c>
      <c r="D6" s="139"/>
      <c r="E6" s="131"/>
      <c r="F6" s="131"/>
      <c r="G6" s="131"/>
    </row>
    <row r="7" spans="1:7" ht="24" customHeight="1" thickBot="1" x14ac:dyDescent="0.3">
      <c r="A7" s="143"/>
      <c r="B7" s="157" t="s">
        <v>137</v>
      </c>
      <c r="C7" s="104" t="s">
        <v>118</v>
      </c>
      <c r="D7" s="140"/>
      <c r="E7" s="131"/>
      <c r="F7" s="131"/>
      <c r="G7" s="131"/>
    </row>
    <row r="8" spans="1:7" ht="24" customHeight="1" thickBot="1" x14ac:dyDescent="0.3">
      <c r="A8" s="120"/>
      <c r="B8" s="160" t="s">
        <v>138</v>
      </c>
      <c r="C8" s="144"/>
      <c r="D8" s="141" t="s">
        <v>106</v>
      </c>
      <c r="E8" s="131"/>
      <c r="F8" s="131"/>
      <c r="G8" s="131"/>
    </row>
    <row r="9" spans="1:7" ht="24" customHeight="1" thickBot="1" x14ac:dyDescent="0.3">
      <c r="A9" s="178" t="s">
        <v>114</v>
      </c>
      <c r="B9" s="180"/>
      <c r="C9" s="132" t="s">
        <v>119</v>
      </c>
      <c r="D9" s="140"/>
      <c r="E9" s="131"/>
      <c r="F9" s="131"/>
      <c r="G9" s="131"/>
    </row>
    <row r="10" spans="1:7" ht="24" customHeight="1" thickBot="1" x14ac:dyDescent="0.3">
      <c r="A10" s="183"/>
      <c r="B10" s="177" t="s">
        <v>44</v>
      </c>
      <c r="C10" s="104"/>
      <c r="D10" s="141" t="s">
        <v>201</v>
      </c>
      <c r="E10" s="131"/>
      <c r="F10" s="131"/>
      <c r="G10" s="131"/>
    </row>
    <row r="11" spans="1:7" ht="24" customHeight="1" thickBot="1" x14ac:dyDescent="0.3">
      <c r="A11" s="183"/>
      <c r="B11" s="177" t="s">
        <v>145</v>
      </c>
      <c r="C11" s="133"/>
      <c r="D11" s="141" t="s">
        <v>202</v>
      </c>
      <c r="E11" s="131"/>
      <c r="F11" s="131"/>
      <c r="G11" s="131"/>
    </row>
    <row r="12" spans="1:7" ht="24" customHeight="1" thickBot="1" x14ac:dyDescent="0.3">
      <c r="A12" s="178" t="s">
        <v>115</v>
      </c>
      <c r="B12" s="180"/>
      <c r="C12" s="135"/>
      <c r="D12" s="142" t="s">
        <v>18</v>
      </c>
      <c r="E12" s="131"/>
      <c r="F12" s="131"/>
      <c r="G12" s="131"/>
    </row>
    <row r="13" spans="1:7" s="126" customFormat="1" ht="24" customHeight="1" thickBot="1" x14ac:dyDescent="0.3">
      <c r="A13" s="181" t="s">
        <v>116</v>
      </c>
      <c r="B13" s="185"/>
      <c r="C13" s="136" t="s">
        <v>120</v>
      </c>
      <c r="D13" s="139"/>
      <c r="E13" s="131"/>
      <c r="F13" s="131"/>
      <c r="G13" s="131"/>
    </row>
    <row r="14" spans="1:7" s="126" customFormat="1" ht="24" customHeight="1" thickBot="1" x14ac:dyDescent="0.3">
      <c r="A14" s="179"/>
      <c r="B14" s="182" t="s">
        <v>97</v>
      </c>
      <c r="C14" s="132" t="s">
        <v>121</v>
      </c>
      <c r="D14" s="140"/>
      <c r="E14" s="131"/>
      <c r="F14" s="131"/>
      <c r="G14" s="131"/>
    </row>
    <row r="15" spans="1:7" s="126" customFormat="1" ht="24" customHeight="1" thickBot="1" x14ac:dyDescent="0.3">
      <c r="A15" s="183"/>
      <c r="B15" s="182" t="s">
        <v>98</v>
      </c>
      <c r="C15" s="134"/>
      <c r="D15" s="141" t="s">
        <v>107</v>
      </c>
      <c r="E15" s="131"/>
      <c r="F15" s="131"/>
      <c r="G15" s="131"/>
    </row>
    <row r="16" spans="1:7" s="126" customFormat="1" ht="24" customHeight="1" thickBot="1" x14ac:dyDescent="0.3">
      <c r="A16" s="183"/>
      <c r="B16" s="182" t="s">
        <v>99</v>
      </c>
      <c r="C16" s="134"/>
      <c r="D16" s="141" t="s">
        <v>108</v>
      </c>
      <c r="E16" s="131"/>
      <c r="F16" s="131"/>
      <c r="G16" s="131"/>
    </row>
    <row r="17" spans="1:7" s="126" customFormat="1" ht="24" customHeight="1" thickBot="1" x14ac:dyDescent="0.3">
      <c r="A17" s="179"/>
      <c r="B17" s="182" t="s">
        <v>17</v>
      </c>
      <c r="C17" s="134"/>
      <c r="D17" s="141" t="s">
        <v>109</v>
      </c>
      <c r="E17" s="131"/>
      <c r="F17" s="131"/>
      <c r="G17" s="131"/>
    </row>
    <row r="18" spans="1:7" s="126" customFormat="1" ht="24" customHeight="1" thickBot="1" x14ac:dyDescent="0.3">
      <c r="A18" s="179"/>
      <c r="B18" s="182" t="s">
        <v>100</v>
      </c>
      <c r="C18" s="132" t="s">
        <v>122</v>
      </c>
      <c r="D18" s="140"/>
      <c r="E18" s="131"/>
      <c r="F18" s="131"/>
      <c r="G18" s="131"/>
    </row>
    <row r="19" spans="1:7" s="126" customFormat="1" ht="24" customHeight="1" thickBot="1" x14ac:dyDescent="0.3">
      <c r="A19" s="179"/>
      <c r="B19" s="182" t="s">
        <v>101</v>
      </c>
      <c r="C19" s="137"/>
      <c r="D19" s="141" t="s">
        <v>24</v>
      </c>
      <c r="E19" s="131"/>
      <c r="F19" s="131"/>
      <c r="G19" s="131"/>
    </row>
    <row r="20" spans="1:7" s="126" customFormat="1" ht="24" customHeight="1" thickBot="1" x14ac:dyDescent="0.3">
      <c r="A20" s="179"/>
      <c r="B20" s="182" t="s">
        <v>16</v>
      </c>
      <c r="C20" s="172"/>
      <c r="D20" s="173" t="s">
        <v>144</v>
      </c>
      <c r="E20" s="131"/>
      <c r="F20" s="131"/>
      <c r="G20" s="131"/>
    </row>
    <row r="21" spans="1:7" ht="24" customHeight="1" thickBot="1" x14ac:dyDescent="0.3">
      <c r="A21" s="179"/>
      <c r="B21" s="182" t="s">
        <v>15</v>
      </c>
      <c r="C21" s="138"/>
      <c r="D21" s="141" t="s">
        <v>110</v>
      </c>
      <c r="E21" s="131"/>
      <c r="F21" s="131"/>
      <c r="G21" s="131"/>
    </row>
    <row r="22" spans="1:7" s="126" customFormat="1" ht="24" customHeight="1" thickBot="1" x14ac:dyDescent="0.3">
      <c r="A22" s="184" t="s">
        <v>123</v>
      </c>
      <c r="B22" s="186"/>
      <c r="C22" s="138"/>
      <c r="D22" s="141" t="s">
        <v>25</v>
      </c>
      <c r="E22" s="131"/>
      <c r="F22" s="131"/>
      <c r="G22" s="131"/>
    </row>
    <row r="23" spans="1:7" s="126" customFormat="1" ht="24" customHeight="1" thickBot="1" x14ac:dyDescent="0.3">
      <c r="A23" s="183"/>
      <c r="B23" s="187" t="s">
        <v>103</v>
      </c>
      <c r="C23" s="138"/>
      <c r="D23" s="141" t="s">
        <v>26</v>
      </c>
      <c r="E23" s="131"/>
      <c r="F23" s="131"/>
      <c r="G23" s="131"/>
    </row>
    <row r="24" spans="1:7" s="126" customFormat="1" ht="24" customHeight="1" thickBot="1" x14ac:dyDescent="0.3">
      <c r="A24" s="179"/>
      <c r="B24" s="187" t="s">
        <v>104</v>
      </c>
      <c r="C24" s="138"/>
      <c r="D24" s="141" t="s">
        <v>27</v>
      </c>
      <c r="E24" s="131"/>
      <c r="F24" s="131"/>
      <c r="G24" s="131"/>
    </row>
    <row r="25" spans="1:7" s="126" customFormat="1" ht="24" customHeight="1" thickBot="1" x14ac:dyDescent="0.3">
      <c r="A25" s="179"/>
      <c r="B25" s="182" t="s">
        <v>105</v>
      </c>
      <c r="C25" s="138"/>
      <c r="D25" s="141" t="s">
        <v>28</v>
      </c>
      <c r="E25" s="131"/>
      <c r="F25" s="131"/>
      <c r="G25" s="131"/>
    </row>
    <row r="26" spans="1:7" s="126" customFormat="1" ht="24" customHeight="1" thickBot="1" x14ac:dyDescent="0.3">
      <c r="A26" s="179"/>
      <c r="B26" s="187" t="s">
        <v>102</v>
      </c>
      <c r="C26" s="134"/>
      <c r="D26" s="182" t="s">
        <v>107</v>
      </c>
      <c r="E26" s="131"/>
      <c r="F26" s="131"/>
      <c r="G26" s="131"/>
    </row>
    <row r="27" spans="1:7" s="126" customFormat="1" ht="24" customHeight="1" thickBot="1" x14ac:dyDescent="0.3">
      <c r="A27" s="179"/>
      <c r="B27" s="187" t="s">
        <v>193</v>
      </c>
      <c r="C27" s="134"/>
      <c r="D27" s="182" t="s">
        <v>108</v>
      </c>
      <c r="E27" s="131"/>
      <c r="F27" s="131"/>
      <c r="G27" s="131"/>
    </row>
    <row r="28" spans="1:7" s="126" customFormat="1" ht="24" customHeight="1" thickBot="1" x14ac:dyDescent="0.3">
      <c r="A28" s="179"/>
      <c r="B28" s="187" t="s">
        <v>192</v>
      </c>
      <c r="C28" s="172"/>
      <c r="D28" s="182" t="s">
        <v>29</v>
      </c>
      <c r="E28" s="131"/>
      <c r="F28" s="131"/>
      <c r="G28" s="131"/>
    </row>
    <row r="29" spans="1:7" s="126" customFormat="1" ht="24" customHeight="1" thickBot="1" x14ac:dyDescent="0.3">
      <c r="A29" s="4"/>
      <c r="B29" s="188"/>
      <c r="C29" s="134"/>
      <c r="D29" s="182" t="s">
        <v>109</v>
      </c>
      <c r="E29" s="131"/>
      <c r="F29" s="131"/>
      <c r="G29" s="131"/>
    </row>
    <row r="30" spans="1:7" ht="24" customHeight="1" thickBot="1" x14ac:dyDescent="0.3">
      <c r="A30" s="176"/>
      <c r="B30" s="199"/>
      <c r="C30" s="172"/>
      <c r="D30" s="182" t="s">
        <v>30</v>
      </c>
      <c r="E30" s="131"/>
      <c r="F30" s="131"/>
      <c r="G30" s="131"/>
    </row>
    <row r="31" spans="1:7" ht="24" customHeight="1" thickBot="1" x14ac:dyDescent="0.3">
      <c r="B31" s="70"/>
      <c r="C31" s="196"/>
      <c r="D31" s="182" t="s">
        <v>31</v>
      </c>
    </row>
    <row r="32" spans="1:7" s="196" customFormat="1" ht="24" customHeight="1" thickBot="1" x14ac:dyDescent="0.3">
      <c r="B32" s="70"/>
      <c r="C32" s="178" t="s">
        <v>124</v>
      </c>
      <c r="D32" s="180"/>
    </row>
    <row r="33" spans="2:4" s="196" customFormat="1" ht="24" customHeight="1" thickBot="1" x14ac:dyDescent="0.3">
      <c r="B33" s="70"/>
      <c r="C33" s="215"/>
      <c r="D33" s="230" t="s">
        <v>211</v>
      </c>
    </row>
    <row r="34" spans="2:4" s="196" customFormat="1" ht="24" customHeight="1" x14ac:dyDescent="0.25"/>
    <row r="35" spans="2:4" s="126" customFormat="1" ht="24" customHeight="1" x14ac:dyDescent="0.25"/>
    <row r="36" spans="2:4" s="126" customFormat="1" x14ac:dyDescent="0.25"/>
    <row r="39" spans="2:4" s="126" customFormat="1" x14ac:dyDescent="0.25"/>
    <row r="40" spans="2:4" s="126" customFormat="1" x14ac:dyDescent="0.25"/>
    <row r="47" spans="2:4" s="126" customFormat="1" x14ac:dyDescent="0.25"/>
    <row r="48" spans="2:4" s="126" customFormat="1" x14ac:dyDescent="0.25"/>
    <row r="49" s="126" customFormat="1" x14ac:dyDescent="0.25"/>
    <row r="50" s="126" customFormat="1" x14ac:dyDescent="0.25"/>
    <row r="51" s="126" customFormat="1" x14ac:dyDescent="0.25"/>
    <row r="52" s="126" customFormat="1" x14ac:dyDescent="0.25"/>
    <row r="53" s="126" customFormat="1" x14ac:dyDescent="0.25"/>
    <row r="54" s="126" customFormat="1" x14ac:dyDescent="0.25"/>
    <row r="55" s="126" customFormat="1" x14ac:dyDescent="0.25"/>
    <row r="56" s="126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3 A1:B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8" t="s">
        <v>154</v>
      </c>
      <c r="B1" s="198" t="s">
        <v>187</v>
      </c>
      <c r="C1" s="198" t="s">
        <v>188</v>
      </c>
    </row>
    <row r="3" spans="1:3" x14ac:dyDescent="0.25">
      <c r="A3" s="197" t="s">
        <v>200</v>
      </c>
      <c r="B3" s="197" t="s">
        <v>177</v>
      </c>
      <c r="C3" s="197" t="s">
        <v>241</v>
      </c>
    </row>
    <row r="4" spans="1:3" x14ac:dyDescent="0.25">
      <c r="A4" s="196" t="s">
        <v>189</v>
      </c>
      <c r="B4" s="196" t="s">
        <v>86</v>
      </c>
      <c r="C4" s="254" t="s">
        <v>86</v>
      </c>
    </row>
    <row r="5" spans="1:3" x14ac:dyDescent="0.25">
      <c r="A5" s="196"/>
      <c r="B5" s="196" t="s">
        <v>44</v>
      </c>
      <c r="C5" s="254" t="s">
        <v>242</v>
      </c>
    </row>
    <row r="6" spans="1:3" x14ac:dyDescent="0.25">
      <c r="A6" s="197" t="s">
        <v>88</v>
      </c>
      <c r="B6" s="196" t="s">
        <v>145</v>
      </c>
      <c r="C6" s="254" t="s">
        <v>243</v>
      </c>
    </row>
    <row r="7" spans="1:3" x14ac:dyDescent="0.25">
      <c r="A7" s="196" t="s">
        <v>37</v>
      </c>
      <c r="B7" s="196"/>
    </row>
    <row r="8" spans="1:3" x14ac:dyDescent="0.25">
      <c r="A8" s="196" t="s">
        <v>176</v>
      </c>
      <c r="B8" s="197" t="s">
        <v>178</v>
      </c>
    </row>
    <row r="9" spans="1:3" x14ac:dyDescent="0.25">
      <c r="A9" s="196" t="s">
        <v>175</v>
      </c>
      <c r="B9" s="196" t="s">
        <v>86</v>
      </c>
    </row>
    <row r="10" spans="1:3" x14ac:dyDescent="0.25">
      <c r="A10" s="196" t="s">
        <v>174</v>
      </c>
      <c r="B10" s="176" t="s">
        <v>76</v>
      </c>
    </row>
    <row r="11" spans="1:3" x14ac:dyDescent="0.25">
      <c r="A11" s="196" t="s">
        <v>173</v>
      </c>
      <c r="B11" s="196" t="s">
        <v>77</v>
      </c>
    </row>
    <row r="12" spans="1:3" x14ac:dyDescent="0.25">
      <c r="A12" s="196" t="s">
        <v>172</v>
      </c>
      <c r="B12" s="196" t="s">
        <v>78</v>
      </c>
    </row>
    <row r="13" spans="1:3" x14ac:dyDescent="0.25">
      <c r="A13" s="196" t="s">
        <v>171</v>
      </c>
      <c r="B13" s="196" t="s">
        <v>17</v>
      </c>
    </row>
    <row r="14" spans="1:3" x14ac:dyDescent="0.25">
      <c r="A14" s="196" t="s">
        <v>170</v>
      </c>
      <c r="B14" s="196" t="s">
        <v>79</v>
      </c>
    </row>
    <row r="15" spans="1:3" x14ac:dyDescent="0.25">
      <c r="A15" s="196" t="s">
        <v>169</v>
      </c>
      <c r="B15" s="196" t="s">
        <v>80</v>
      </c>
    </row>
    <row r="16" spans="1:3" x14ac:dyDescent="0.25">
      <c r="A16" s="196" t="s">
        <v>168</v>
      </c>
      <c r="B16" s="196" t="s">
        <v>16</v>
      </c>
    </row>
    <row r="17" spans="1:2" x14ac:dyDescent="0.25">
      <c r="A17" s="196" t="s">
        <v>167</v>
      </c>
      <c r="B17" s="196" t="s">
        <v>15</v>
      </c>
    </row>
    <row r="18" spans="1:2" x14ac:dyDescent="0.25">
      <c r="A18" s="196" t="s">
        <v>166</v>
      </c>
      <c r="B18" s="196"/>
    </row>
    <row r="19" spans="1:2" x14ac:dyDescent="0.25">
      <c r="A19" s="196" t="s">
        <v>165</v>
      </c>
      <c r="B19" s="197" t="s">
        <v>179</v>
      </c>
    </row>
    <row r="20" spans="1:2" x14ac:dyDescent="0.25">
      <c r="A20" s="196" t="s">
        <v>164</v>
      </c>
      <c r="B20" s="196" t="s">
        <v>86</v>
      </c>
    </row>
    <row r="21" spans="1:2" x14ac:dyDescent="0.25">
      <c r="A21" s="196" t="s">
        <v>163</v>
      </c>
      <c r="B21" s="176" t="s">
        <v>81</v>
      </c>
    </row>
    <row r="22" spans="1:2" x14ac:dyDescent="0.25">
      <c r="A22" s="196" t="s">
        <v>162</v>
      </c>
      <c r="B22" s="196" t="s">
        <v>82</v>
      </c>
    </row>
    <row r="23" spans="1:2" x14ac:dyDescent="0.25">
      <c r="A23" s="196" t="s">
        <v>161</v>
      </c>
      <c r="B23" s="196" t="s">
        <v>83</v>
      </c>
    </row>
    <row r="24" spans="1:2" x14ac:dyDescent="0.25">
      <c r="A24" s="196" t="s">
        <v>160</v>
      </c>
      <c r="B24" s="196" t="s">
        <v>84</v>
      </c>
    </row>
    <row r="25" spans="1:2" x14ac:dyDescent="0.25">
      <c r="A25" s="196" t="s">
        <v>159</v>
      </c>
      <c r="B25" s="196" t="s">
        <v>85</v>
      </c>
    </row>
    <row r="26" spans="1:2" x14ac:dyDescent="0.25">
      <c r="A26" s="196" t="s">
        <v>157</v>
      </c>
      <c r="B26" s="196"/>
    </row>
    <row r="27" spans="1:2" x14ac:dyDescent="0.25">
      <c r="A27" s="196" t="s">
        <v>156</v>
      </c>
      <c r="B27" s="197" t="s">
        <v>180</v>
      </c>
    </row>
    <row r="28" spans="1:2" x14ac:dyDescent="0.25">
      <c r="A28" s="196" t="s">
        <v>155</v>
      </c>
      <c r="B28" s="196" t="s">
        <v>86</v>
      </c>
    </row>
    <row r="29" spans="1:2" x14ac:dyDescent="0.25">
      <c r="A29" s="196" t="s">
        <v>149</v>
      </c>
      <c r="B29" s="196" t="s">
        <v>72</v>
      </c>
    </row>
    <row r="30" spans="1:2" x14ac:dyDescent="0.25">
      <c r="A30" s="196" t="s">
        <v>150</v>
      </c>
      <c r="B30" s="196" t="s">
        <v>73</v>
      </c>
    </row>
    <row r="31" spans="1:2" x14ac:dyDescent="0.25">
      <c r="A31" s="196" t="s">
        <v>151</v>
      </c>
      <c r="B31" s="196" t="s">
        <v>74</v>
      </c>
    </row>
    <row r="32" spans="1:2" x14ac:dyDescent="0.25">
      <c r="A32" s="196" t="s">
        <v>146</v>
      </c>
      <c r="B32" s="196" t="s">
        <v>194</v>
      </c>
    </row>
    <row r="33" spans="1:2" x14ac:dyDescent="0.25">
      <c r="A33" s="196" t="s">
        <v>147</v>
      </c>
      <c r="B33" s="196" t="s">
        <v>195</v>
      </c>
    </row>
    <row r="34" spans="1:2" x14ac:dyDescent="0.25">
      <c r="A34" s="196" t="s">
        <v>148</v>
      </c>
      <c r="B34" s="196" t="s">
        <v>196</v>
      </c>
    </row>
    <row r="35" spans="1:2" x14ac:dyDescent="0.25">
      <c r="A35" s="196" t="s">
        <v>134</v>
      </c>
      <c r="B35" s="196"/>
    </row>
    <row r="36" spans="1:2" x14ac:dyDescent="0.25">
      <c r="A36" s="196" t="s">
        <v>135</v>
      </c>
      <c r="B36" s="197" t="s">
        <v>181</v>
      </c>
    </row>
    <row r="37" spans="1:2" x14ac:dyDescent="0.25">
      <c r="A37" s="196" t="s">
        <v>50</v>
      </c>
      <c r="B37" s="196" t="s">
        <v>86</v>
      </c>
    </row>
    <row r="38" spans="1:2" x14ac:dyDescent="0.25">
      <c r="A38" s="196" t="s">
        <v>51</v>
      </c>
      <c r="B38" s="196" t="s">
        <v>75</v>
      </c>
    </row>
    <row r="39" spans="1:2" x14ac:dyDescent="0.25">
      <c r="A39" s="196" t="s">
        <v>52</v>
      </c>
      <c r="B39" s="196" t="s">
        <v>197</v>
      </c>
    </row>
    <row r="40" spans="1:2" x14ac:dyDescent="0.25">
      <c r="A40" s="196" t="s">
        <v>53</v>
      </c>
      <c r="B40" s="196" t="s">
        <v>198</v>
      </c>
    </row>
    <row r="41" spans="1:2" x14ac:dyDescent="0.25">
      <c r="A41" s="196" t="s">
        <v>54</v>
      </c>
      <c r="B41" s="196" t="s">
        <v>199</v>
      </c>
    </row>
    <row r="42" spans="1:2" x14ac:dyDescent="0.25">
      <c r="A42" s="196" t="s">
        <v>55</v>
      </c>
      <c r="B42" s="196"/>
    </row>
    <row r="43" spans="1:2" x14ac:dyDescent="0.25">
      <c r="A43" s="196" t="s">
        <v>56</v>
      </c>
      <c r="B43" s="197" t="s">
        <v>182</v>
      </c>
    </row>
    <row r="44" spans="1:2" x14ac:dyDescent="0.25">
      <c r="A44" s="196" t="s">
        <v>57</v>
      </c>
      <c r="B44" s="196" t="s">
        <v>86</v>
      </c>
    </row>
    <row r="45" spans="1:2" x14ac:dyDescent="0.25">
      <c r="A45" s="196" t="s">
        <v>58</v>
      </c>
      <c r="B45" s="196" t="s">
        <v>14</v>
      </c>
    </row>
    <row r="46" spans="1:2" x14ac:dyDescent="0.25">
      <c r="A46" s="196" t="s">
        <v>59</v>
      </c>
      <c r="B46" s="196" t="s">
        <v>12</v>
      </c>
    </row>
    <row r="47" spans="1:2" x14ac:dyDescent="0.25">
      <c r="A47" s="196" t="s">
        <v>158</v>
      </c>
      <c r="B47" s="196" t="s">
        <v>13</v>
      </c>
    </row>
    <row r="48" spans="1:2" x14ac:dyDescent="0.25">
      <c r="B48" s="196"/>
    </row>
    <row r="49" spans="1:2" x14ac:dyDescent="0.25">
      <c r="A49" s="197" t="s">
        <v>39</v>
      </c>
      <c r="B49" s="197" t="s">
        <v>183</v>
      </c>
    </row>
    <row r="50" spans="1:2" x14ac:dyDescent="0.25">
      <c r="A50" s="196" t="s">
        <v>40</v>
      </c>
      <c r="B50" s="196" t="s">
        <v>86</v>
      </c>
    </row>
    <row r="51" spans="1:2" x14ac:dyDescent="0.25">
      <c r="A51" s="196"/>
      <c r="B51" s="196" t="s">
        <v>201</v>
      </c>
    </row>
    <row r="52" spans="1:2" x14ac:dyDescent="0.25">
      <c r="A52" s="197" t="s">
        <v>42</v>
      </c>
      <c r="B52" s="196" t="s">
        <v>202</v>
      </c>
    </row>
    <row r="53" spans="1:2" x14ac:dyDescent="0.25">
      <c r="A53" s="196" t="s">
        <v>36</v>
      </c>
      <c r="B53" s="196" t="s">
        <v>18</v>
      </c>
    </row>
    <row r="54" spans="1:2" x14ac:dyDescent="0.25">
      <c r="A54" s="196"/>
      <c r="B54" s="196"/>
    </row>
    <row r="55" spans="1:2" x14ac:dyDescent="0.25">
      <c r="A55" s="197" t="s">
        <v>125</v>
      </c>
      <c r="B55" s="197" t="s">
        <v>184</v>
      </c>
    </row>
    <row r="56" spans="1:2" x14ac:dyDescent="0.25">
      <c r="A56" s="196" t="s">
        <v>126</v>
      </c>
      <c r="B56" s="196" t="s">
        <v>86</v>
      </c>
    </row>
    <row r="57" spans="1:2" x14ac:dyDescent="0.25">
      <c r="A57" s="196" t="s">
        <v>127</v>
      </c>
      <c r="B57" s="196" t="s">
        <v>21</v>
      </c>
    </row>
    <row r="58" spans="1:2" x14ac:dyDescent="0.25">
      <c r="A58" s="196" t="s">
        <v>128</v>
      </c>
      <c r="B58" s="196" t="s">
        <v>22</v>
      </c>
    </row>
    <row r="59" spans="1:2" x14ac:dyDescent="0.25">
      <c r="A59" s="196" t="s">
        <v>129</v>
      </c>
      <c r="B59" s="196" t="s">
        <v>23</v>
      </c>
    </row>
    <row r="60" spans="1:2" x14ac:dyDescent="0.25">
      <c r="A60" s="196" t="s">
        <v>130</v>
      </c>
      <c r="B60" s="196"/>
    </row>
    <row r="61" spans="1:2" x14ac:dyDescent="0.25">
      <c r="A61" s="196" t="s">
        <v>131</v>
      </c>
      <c r="B61" s="197" t="s">
        <v>185</v>
      </c>
    </row>
    <row r="62" spans="1:2" x14ac:dyDescent="0.25">
      <c r="A62" s="196" t="s">
        <v>152</v>
      </c>
      <c r="B62" s="196" t="s">
        <v>86</v>
      </c>
    </row>
    <row r="63" spans="1:2" x14ac:dyDescent="0.25">
      <c r="A63" s="196" t="s">
        <v>153</v>
      </c>
      <c r="B63" s="196" t="s">
        <v>24</v>
      </c>
    </row>
    <row r="64" spans="1:2" x14ac:dyDescent="0.25">
      <c r="A64" s="196" t="s">
        <v>133</v>
      </c>
      <c r="B64" s="196" t="s">
        <v>144</v>
      </c>
    </row>
    <row r="65" spans="1:2" x14ac:dyDescent="0.25">
      <c r="A65" s="196"/>
      <c r="B65" s="196" t="s">
        <v>110</v>
      </c>
    </row>
    <row r="66" spans="1:2" x14ac:dyDescent="0.25">
      <c r="A66" s="197" t="s">
        <v>91</v>
      </c>
      <c r="B66" s="196" t="s">
        <v>25</v>
      </c>
    </row>
    <row r="67" spans="1:2" x14ac:dyDescent="0.25">
      <c r="A67" s="196" t="s">
        <v>92</v>
      </c>
      <c r="B67" s="196" t="s">
        <v>26</v>
      </c>
    </row>
    <row r="68" spans="1:2" x14ac:dyDescent="0.25">
      <c r="A68" s="196" t="s">
        <v>93</v>
      </c>
      <c r="B68" s="176" t="s">
        <v>27</v>
      </c>
    </row>
    <row r="69" spans="1:2" x14ac:dyDescent="0.25">
      <c r="A69" s="196" t="s">
        <v>94</v>
      </c>
      <c r="B69" s="196" t="s">
        <v>28</v>
      </c>
    </row>
    <row r="70" spans="1:2" x14ac:dyDescent="0.25">
      <c r="A70" s="196" t="s">
        <v>95</v>
      </c>
      <c r="B70" s="196" t="s">
        <v>21</v>
      </c>
    </row>
    <row r="71" spans="1:2" x14ac:dyDescent="0.25">
      <c r="B71" s="196" t="s">
        <v>22</v>
      </c>
    </row>
    <row r="72" spans="1:2" x14ac:dyDescent="0.25">
      <c r="A72" s="197" t="s">
        <v>206</v>
      </c>
      <c r="B72" s="196" t="s">
        <v>29</v>
      </c>
    </row>
    <row r="73" spans="1:2" x14ac:dyDescent="0.25">
      <c r="A73" s="209" t="s">
        <v>204</v>
      </c>
      <c r="B73" s="196" t="s">
        <v>23</v>
      </c>
    </row>
    <row r="74" spans="1:2" x14ac:dyDescent="0.25">
      <c r="A74" s="209">
        <f>SUM('Degree Requirements'!F16:F39)</f>
        <v>0</v>
      </c>
      <c r="B74" s="196" t="s">
        <v>30</v>
      </c>
    </row>
    <row r="75" spans="1:2" x14ac:dyDescent="0.25">
      <c r="A75" s="209" t="s">
        <v>205</v>
      </c>
      <c r="B75" s="196" t="s">
        <v>31</v>
      </c>
    </row>
    <row r="76" spans="1:2" x14ac:dyDescent="0.25">
      <c r="A76">
        <f>SUM('Degree Requirements'!G16:G39)</f>
        <v>0</v>
      </c>
    </row>
    <row r="77" spans="1:2" x14ac:dyDescent="0.25">
      <c r="B77" s="205"/>
    </row>
    <row r="78" spans="1:2" x14ac:dyDescent="0.25">
      <c r="B78" s="208"/>
    </row>
    <row r="79" spans="1:2" x14ac:dyDescent="0.25">
      <c r="B79" s="208"/>
    </row>
    <row r="80" spans="1:2" x14ac:dyDescent="0.25">
      <c r="B80" s="208"/>
    </row>
    <row r="81" spans="2:2" x14ac:dyDescent="0.25">
      <c r="B81" s="208"/>
    </row>
    <row r="82" spans="2:2" x14ac:dyDescent="0.25">
      <c r="B82" s="208"/>
    </row>
    <row r="83" spans="2:2" x14ac:dyDescent="0.25">
      <c r="B83" s="208"/>
    </row>
    <row r="84" spans="2:2" x14ac:dyDescent="0.25">
      <c r="B84" s="208"/>
    </row>
    <row r="85" spans="2:2" x14ac:dyDescent="0.25">
      <c r="B85" s="208"/>
    </row>
    <row r="86" spans="2:2" x14ac:dyDescent="0.25">
      <c r="B86" s="208"/>
    </row>
    <row r="87" spans="2:2" x14ac:dyDescent="0.25">
      <c r="B87" s="208"/>
    </row>
    <row r="88" spans="2:2" x14ac:dyDescent="0.25">
      <c r="B88" s="208"/>
    </row>
    <row r="89" spans="2:2" x14ac:dyDescent="0.25">
      <c r="B89" s="208"/>
    </row>
    <row r="90" spans="2:2" x14ac:dyDescent="0.25">
      <c r="B90" s="208"/>
    </row>
    <row r="91" spans="2:2" x14ac:dyDescent="0.25">
      <c r="B91" s="208"/>
    </row>
    <row r="92" spans="2:2" x14ac:dyDescent="0.25">
      <c r="B92" s="208"/>
    </row>
    <row r="93" spans="2:2" x14ac:dyDescent="0.25">
      <c r="B93" s="208"/>
    </row>
    <row r="94" spans="2:2" x14ac:dyDescent="0.25">
      <c r="B94" s="208"/>
    </row>
    <row r="113" spans="1:1" x14ac:dyDescent="0.25">
      <c r="A113" s="19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2014-10-09T21:18:50Z</cp:lastPrinted>
  <dcterms:created xsi:type="dcterms:W3CDTF">2012-09-26T18:03:09Z</dcterms:created>
  <dcterms:modified xsi:type="dcterms:W3CDTF">2016-07-22T15:02:06Z</dcterms:modified>
</cp:coreProperties>
</file>