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2" i="3" l="1"/>
  <c r="B3" i="3"/>
  <c r="M20" i="2"/>
  <c r="N20" i="2" s="1"/>
  <c r="M21" i="2"/>
  <c r="N21" i="2"/>
  <c r="M22" i="2"/>
  <c r="N22" i="2"/>
  <c r="M19" i="2"/>
  <c r="N19" i="2" s="1"/>
  <c r="F35" i="2" l="1"/>
  <c r="G35" i="2" s="1"/>
  <c r="F34" i="2"/>
  <c r="G34" i="2" s="1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M18" i="2" l="1"/>
  <c r="N18" i="2" s="1"/>
  <c r="M17" i="2"/>
  <c r="N17" i="2" s="1"/>
  <c r="M16" i="2"/>
  <c r="F32" i="2"/>
  <c r="G32" i="2" s="1"/>
  <c r="N16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l="1"/>
  <c r="L23" i="2" s="1"/>
  <c r="G16" i="2"/>
  <c r="A76" i="5" s="1"/>
  <c r="A80" i="5"/>
  <c r="G18" i="2"/>
  <c r="A82" i="5" l="1"/>
  <c r="E29" i="2" s="1"/>
  <c r="B6" i="3"/>
  <c r="B10" i="3"/>
  <c r="B10" i="2"/>
  <c r="B9" i="2"/>
  <c r="B9" i="3"/>
  <c r="I8" i="2"/>
  <c r="F8" i="3"/>
  <c r="F7" i="3"/>
  <c r="I7" i="2"/>
  <c r="F6" i="3"/>
  <c r="I6" i="2"/>
  <c r="I5" i="2"/>
  <c r="I4" i="2"/>
  <c r="F4" i="3"/>
  <c r="F3" i="3"/>
  <c r="I3" i="2"/>
  <c r="F2" i="3"/>
  <c r="I2" i="2"/>
  <c r="B7" i="3"/>
  <c r="B7" i="2"/>
  <c r="B5" i="3"/>
  <c r="B5" i="2"/>
  <c r="B2" i="2"/>
  <c r="B4" i="3"/>
  <c r="B4" i="2"/>
  <c r="B3" i="2"/>
</calcChain>
</file>

<file path=xl/sharedStrings.xml><?xml version="1.0" encoding="utf-8"?>
<sst xmlns="http://schemas.openxmlformats.org/spreadsheetml/2006/main" count="403" uniqueCount="252">
  <si>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</si>
  <si>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</si>
  <si>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</si>
  <si>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</si>
  <si>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</si>
  <si>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</si>
  <si>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</si>
  <si>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</si>
  <si>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</si>
  <si>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</si>
  <si>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</si>
  <si>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</si>
  <si>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</si>
  <si>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</si>
  <si>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</si>
  <si>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</si>
  <si>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</si>
  <si>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</si>
  <si>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</si>
  <si>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</si>
  <si>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</si>
  <si>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</si>
  <si>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</si>
  <si>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</si>
  <si>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</si>
  <si>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</si>
  <si>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</si>
  <si>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</si>
  <si>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</si>
  <si>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</si>
  <si>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</si>
  <si>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</si>
  <si>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</si>
  <si>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</si>
  <si>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</si>
  <si>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</si>
  <si>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</si>
  <si>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</si>
  <si>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</si>
  <si>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</si>
  <si>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</si>
  <si>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</si>
  <si>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</si>
  <si>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</si>
  <si>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</si>
  <si>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</si>
  <si>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</si>
  <si>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</si>
  <si>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</si>
  <si>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</si>
  <si>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</si>
  <si>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</si>
  <si>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</si>
  <si>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</si>
  <si>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</si>
  <si>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</si>
  <si>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</si>
  <si>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</si>
  <si>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</si>
  <si>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</si>
  <si>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</si>
  <si>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</si>
  <si>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</si>
  <si>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</si>
  <si>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</si>
  <si>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</si>
  <si>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</si>
  <si>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</si>
  <si>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</si>
  <si>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</si>
  <si>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</si>
  <si>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</si>
  <si>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</si>
  <si>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</si>
  <si>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</si>
  <si>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</si>
  <si>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</si>
  <si>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</si>
  <si>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</si>
  <si>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</si>
  <si>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</si>
  <si>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</si>
  <si>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</si>
  <si>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</si>
  <si>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</si>
  <si>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</si>
  <si>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</si>
  <si>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</si>
  <si>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</si>
  <si>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</si>
  <si>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</si>
  <si>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</si>
  <si>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</si>
  <si>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</si>
  <si>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</si>
  <si>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</si>
  <si>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</si>
  <si>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</si>
  <si>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</si>
  <si>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</si>
  <si>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</si>
  <si>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</si>
  <si>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</si>
  <si>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</si>
  <si>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</si>
  <si>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</si>
  <si>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</si>
  <si>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</si>
  <si>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</si>
  <si>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</si>
  <si>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</si>
  <si>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</si>
  <si>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</si>
  <si>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</si>
  <si>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</si>
  <si>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</si>
  <si>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</si>
  <si>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</si>
  <si>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</si>
  <si>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</si>
  <si>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</si>
  <si>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</si>
  <si>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</si>
  <si>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</si>
  <si>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</si>
  <si>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</si>
  <si>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</si>
  <si>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</si>
  <si>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</si>
  <si>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</si>
  <si>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</si>
  <si>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</si>
  <si>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</si>
  <si>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</si>
  <si>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</si>
  <si>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</si>
  <si>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</si>
  <si>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</si>
  <si>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</si>
  <si>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</si>
  <si>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</si>
  <si>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</si>
  <si>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</si>
  <si>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</si>
  <si>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</si>
  <si>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</si>
  <si>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</si>
  <si>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</si>
  <si>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</si>
  <si>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</si>
  <si>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</si>
  <si>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</si>
  <si>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</si>
  <si>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</si>
  <si>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</si>
  <si>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</si>
  <si>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</si>
  <si>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</si>
  <si>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</si>
  <si>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</si>
  <si>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</si>
  <si>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</si>
  <si>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</si>
  <si>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</si>
  <si>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</si>
  <si>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</si>
  <si>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</si>
  <si>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</si>
  <si>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</si>
  <si>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</si>
  <si>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</si>
  <si>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</si>
  <si>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</si>
  <si>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</si>
  <si>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</si>
  <si>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</si>
  <si>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</si>
  <si>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</si>
  <si>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</si>
  <si>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</si>
  <si>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</si>
  <si>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</si>
  <si>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</si>
  <si>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</si>
  <si>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</si>
  <si>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</si>
  <si>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</si>
  <si>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</si>
  <si>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</si>
  <si>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</si>
  <si>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</si>
  <si>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</si>
  <si>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</si>
  <si>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</si>
  <si>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</si>
  <si>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</si>
  <si>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</si>
  <si>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</si>
  <si>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</si>
  <si>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</si>
  <si>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</si>
  <si>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</si>
  <si>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</si>
  <si>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</si>
  <si>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</si>
  <si>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</si>
  <si>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</si>
  <si>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</si>
  <si>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</si>
  <si>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</si>
  <si>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</si>
  <si>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</si>
  <si>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</si>
  <si>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</si>
  <si>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</si>
  <si>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</si>
  <si>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</si>
  <si>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</si>
  <si>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</si>
  <si>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</si>
  <si>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</si>
  <si>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</si>
  <si>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</si>
  <si>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</si>
  <si>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</si>
  <si>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</si>
  <si>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</si>
  <si>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</si>
  <si>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</si>
  <si>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</si>
  <si>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</si>
  <si>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</si>
  <si>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Computer/Information Tech.</t>
  </si>
  <si>
    <t>Computer and Information Technology</t>
  </si>
  <si>
    <t>CIT 4453, Global E-Commerce</t>
  </si>
  <si>
    <t>Major Requirements (12 hours):</t>
  </si>
  <si>
    <t>Professional Education Requirements (32 hours):</t>
  </si>
  <si>
    <t>GCOM 3673, Desk Publishing and Publication Design</t>
  </si>
  <si>
    <t>CIT 3533, Microcomputer Applications II</t>
  </si>
  <si>
    <t>MKTG 4073, Social Media Marketing</t>
  </si>
  <si>
    <t xml:space="preserve">                                             Bachelor of Science in Education in Business Technology</t>
  </si>
  <si>
    <t>PSY 3703, Educational Psychology</t>
  </si>
  <si>
    <t>SCED 2513, Introduction to Secondary Teaching</t>
  </si>
  <si>
    <t>EDBU 4533, Methods and Materials in Teaching Business Technology</t>
  </si>
  <si>
    <t>ELSE 3643, The Exceptional Student in the Regular Classroom</t>
  </si>
  <si>
    <t>SCED 3515, Performance Based Instructional Design</t>
  </si>
  <si>
    <t>SCED 4713, Educational Measurement with Computer Applications</t>
  </si>
  <si>
    <t>TIBU 4826, Business Teaching Internship in the Secondary School</t>
  </si>
  <si>
    <t>Bachelor of Science in Education</t>
  </si>
  <si>
    <t>Business Technology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</si>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</sst>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7" fillId="0" borderId="0" xfId="0" applyFont="1" applyBorder="1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22" fontId="7" fillId="0" borderId="0" xfId="0" applyNumberFormat="1" applyFont="1" applyBorder="1"/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3" fillId="0" borderId="0" xfId="0" applyFont="1"/>
    <xf numFmtId="0" fontId="0" fillId="0" borderId="0" xfId="0" applyFont="1" applyFill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70</v>
      </c>
      <c r="B2" s="285" t="s">
        <v>249</v>
      </c>
      <c r="C2" s="4"/>
      <c r="D2" s="4"/>
      <c r="E2" s="4"/>
      <c r="F2" s="57" t="s">
        <v>67</v>
      </c>
      <c r="G2" s="180" t="s">
        <v>250</v>
      </c>
      <c r="H2" s="58"/>
      <c r="I2" s="4"/>
      <c r="J2" s="5"/>
    </row>
    <row r="3" spans="1:10" ht="19.5" x14ac:dyDescent="0.3">
      <c r="A3" s="109" t="s">
        <v>61</v>
      </c>
      <c r="B3" s="164"/>
      <c r="C3" s="3"/>
      <c r="D3" s="3"/>
      <c r="E3" s="3"/>
      <c r="F3" s="56" t="s">
        <v>64</v>
      </c>
      <c r="G3" s="233" t="s">
        <v>208</v>
      </c>
      <c r="H3" s="3"/>
      <c r="I3" s="3"/>
      <c r="J3" s="1"/>
    </row>
    <row r="4" spans="1:10" ht="18.75" customHeight="1" x14ac:dyDescent="0.3">
      <c r="A4" s="109" t="s">
        <v>60</v>
      </c>
      <c r="B4" s="164"/>
      <c r="C4" s="3"/>
      <c r="D4" s="3"/>
      <c r="E4" s="3"/>
      <c r="F4" s="21" t="s">
        <v>65</v>
      </c>
      <c r="G4" s="191"/>
      <c r="H4" s="3"/>
      <c r="I4" s="3"/>
      <c r="J4" s="1"/>
    </row>
    <row r="5" spans="1:10" ht="15.75" x14ac:dyDescent="0.25">
      <c r="A5" s="109" t="s">
        <v>62</v>
      </c>
      <c r="B5" s="232" t="s">
        <v>248</v>
      </c>
      <c r="C5" s="3"/>
      <c r="D5" s="3"/>
      <c r="E5" s="3"/>
      <c r="F5" s="21" t="s">
        <v>66</v>
      </c>
      <c r="G5" s="286" t="s">
        <v>233</v>
      </c>
      <c r="H5" s="3"/>
      <c r="I5" s="3"/>
      <c r="J5" s="1"/>
    </row>
    <row r="6" spans="1:10" ht="15.75" x14ac:dyDescent="0.25">
      <c r="A6" s="109" t="s">
        <v>63</v>
      </c>
      <c r="B6" s="230"/>
      <c r="C6" s="3"/>
      <c r="D6" s="3"/>
      <c r="E6" s="3"/>
      <c r="F6" s="21" t="s">
        <v>68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1" t="s">
        <v>69</v>
      </c>
      <c r="G7" s="147"/>
      <c r="H7" s="3"/>
      <c r="I7" s="3"/>
      <c r="J7" s="1"/>
    </row>
    <row r="8" spans="1:10" s="40" customFormat="1" ht="15.75" x14ac:dyDescent="0.25">
      <c r="A8" s="109"/>
      <c r="B8" s="44"/>
      <c r="C8" s="43"/>
      <c r="D8" s="43"/>
      <c r="E8" s="43"/>
      <c r="F8" s="127" t="s">
        <v>96</v>
      </c>
      <c r="G8" s="45"/>
      <c r="H8" s="43"/>
      <c r="I8" s="43"/>
      <c r="J8" s="41"/>
    </row>
    <row r="9" spans="1:10" s="40" customFormat="1" ht="17.25" x14ac:dyDescent="0.3">
      <c r="A9" s="142" t="s">
        <v>137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0" t="s">
        <v>41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55" t="s">
        <v>191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5"/>
      <c r="I13" s="43"/>
      <c r="J13" s="43"/>
    </row>
    <row r="14" spans="1:10" ht="23.25" customHeight="1" thickBot="1" x14ac:dyDescent="0.3">
      <c r="A14" s="92"/>
      <c r="B14" s="23" t="s">
        <v>1</v>
      </c>
      <c r="C14" s="24" t="s">
        <v>0</v>
      </c>
      <c r="D14" s="25" t="s">
        <v>38</v>
      </c>
      <c r="E14" s="26" t="s">
        <v>46</v>
      </c>
      <c r="F14" s="91"/>
      <c r="G14" s="91" t="s">
        <v>1</v>
      </c>
      <c r="H14" s="92" t="s">
        <v>0</v>
      </c>
      <c r="I14" s="92" t="s">
        <v>38</v>
      </c>
      <c r="J14" s="99" t="s">
        <v>46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84" t="s">
        <v>231</v>
      </c>
      <c r="B16" s="283">
        <v>3</v>
      </c>
      <c r="C16" s="17"/>
      <c r="D16" s="139"/>
      <c r="E16" s="12"/>
    </row>
    <row r="17" spans="1:15" ht="24" customHeight="1" thickBot="1" x14ac:dyDescent="0.3">
      <c r="A17" s="59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39"/>
      <c r="E20" s="119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39"/>
      <c r="E21" s="119"/>
      <c r="F21" s="265" t="s">
        <v>86</v>
      </c>
      <c r="G21" s="263"/>
      <c r="H21" s="102"/>
      <c r="I21" s="139"/>
      <c r="J21" s="119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261" t="s">
        <v>213</v>
      </c>
      <c r="B23" s="102">
        <v>3</v>
      </c>
      <c r="C23" s="102"/>
      <c r="D23" s="139"/>
      <c r="E23" s="119"/>
      <c r="F23" s="60" t="s">
        <v>86</v>
      </c>
      <c r="G23" s="17"/>
      <c r="H23" s="102"/>
      <c r="I23" s="139"/>
      <c r="J23" s="119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192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86</v>
      </c>
      <c r="B26" s="18"/>
      <c r="C26" s="102"/>
      <c r="D26" s="139"/>
      <c r="E26" s="119"/>
      <c r="F26" s="61" t="s">
        <v>86</v>
      </c>
      <c r="G26" s="17"/>
      <c r="H26" s="102"/>
      <c r="I26" s="139"/>
      <c r="J26" s="119"/>
      <c r="K26" s="9"/>
      <c r="L26" s="10"/>
      <c r="M26" s="9"/>
      <c r="N26" s="9"/>
      <c r="O26" s="3"/>
    </row>
    <row r="27" spans="1:15" ht="24" customHeight="1" thickBot="1" x14ac:dyDescent="0.3">
      <c r="A27" s="116" t="s">
        <v>86</v>
      </c>
      <c r="B27" s="17"/>
      <c r="C27" s="102"/>
      <c r="D27" s="139"/>
      <c r="E27" s="119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3" t="s">
        <v>187</v>
      </c>
      <c r="B28" s="14"/>
      <c r="C28" s="29"/>
      <c r="D28" s="29"/>
      <c r="E28" s="16"/>
      <c r="F28" s="262" t="s">
        <v>111</v>
      </c>
      <c r="G28" s="260">
        <v>3</v>
      </c>
      <c r="H28" s="102"/>
      <c r="I28" s="139"/>
      <c r="J28" s="119"/>
    </row>
    <row r="29" spans="1:15" ht="24" customHeight="1" thickBot="1" x14ac:dyDescent="0.3">
      <c r="A29" s="116" t="s">
        <v>86</v>
      </c>
      <c r="B29" s="17"/>
      <c r="C29" s="102"/>
      <c r="D29" s="139"/>
      <c r="E29" s="119"/>
      <c r="F29" s="60" t="s">
        <v>86</v>
      </c>
      <c r="G29" s="17"/>
      <c r="H29" s="102"/>
      <c r="I29" s="139"/>
      <c r="J29" s="119"/>
    </row>
    <row r="30" spans="1:15" ht="24" customHeight="1" thickBot="1" x14ac:dyDescent="0.3">
      <c r="A30" s="116" t="s">
        <v>86</v>
      </c>
      <c r="B30" s="17"/>
      <c r="C30" s="102"/>
      <c r="D30" s="139"/>
      <c r="E30" s="119"/>
      <c r="F30" s="198" t="s">
        <v>204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64" t="s">
        <v>209</v>
      </c>
      <c r="G31" s="197">
        <v>3</v>
      </c>
      <c r="H31" s="102"/>
      <c r="I31" s="139"/>
      <c r="J31" s="119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47</v>
      </c>
      <c r="G33" s="30"/>
      <c r="H33" s="30"/>
      <c r="I33" s="33"/>
      <c r="J33" s="35">
        <v>0</v>
      </c>
    </row>
    <row r="34" spans="1:11" ht="24" customHeight="1" thickBot="1" x14ac:dyDescent="0.4">
      <c r="A34" s="87" t="s">
        <v>133</v>
      </c>
      <c r="B34" s="38"/>
      <c r="C34" s="31"/>
      <c r="D34" s="36"/>
      <c r="E34" s="39">
        <v>0</v>
      </c>
      <c r="F34" s="87" t="s">
        <v>48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49</v>
      </c>
      <c r="G35" s="30"/>
      <c r="H35" s="30"/>
      <c r="I35" s="33"/>
      <c r="J35" s="35">
        <v>0</v>
      </c>
    </row>
    <row r="36" spans="1:11" ht="23.25" customHeight="1" thickBot="1" x14ac:dyDescent="0.4">
      <c r="F36" s="140"/>
      <c r="G36" s="140"/>
      <c r="H36" s="140"/>
      <c r="I36" s="140"/>
      <c r="J36" s="141"/>
    </row>
    <row r="37" spans="1:11" s="187" customFormat="1" ht="23.25" customHeight="1" thickBot="1" x14ac:dyDescent="0.3">
      <c r="A37" s="161" t="s">
        <v>141</v>
      </c>
      <c r="B37" s="162"/>
      <c r="C37" s="162"/>
      <c r="D37" s="162"/>
      <c r="E37" s="162"/>
      <c r="F37" s="162"/>
      <c r="G37" s="163"/>
      <c r="H37" s="162"/>
      <c r="I37" s="163"/>
      <c r="J37" s="160"/>
    </row>
    <row r="38" spans="1:11" s="187" customFormat="1" ht="23.25" customHeight="1" thickBot="1" x14ac:dyDescent="0.4">
      <c r="A38" s="173" t="s">
        <v>142</v>
      </c>
      <c r="B38" s="159"/>
      <c r="C38" s="159"/>
      <c r="D38" s="159"/>
      <c r="E38" s="159"/>
      <c r="F38" s="194"/>
      <c r="G38" s="194"/>
      <c r="H38" s="194"/>
      <c r="I38" s="194"/>
      <c r="J38" s="195"/>
    </row>
    <row r="39" spans="1:11" s="187" customFormat="1" ht="23.25" customHeight="1" thickBot="1" x14ac:dyDescent="0.4">
      <c r="A39" s="169" t="s">
        <v>143</v>
      </c>
      <c r="B39" s="158"/>
      <c r="C39" s="158"/>
      <c r="D39" s="158"/>
      <c r="E39" s="158"/>
      <c r="F39" s="192"/>
      <c r="G39" s="192"/>
      <c r="H39" s="192"/>
      <c r="I39" s="192"/>
      <c r="J39" s="193"/>
    </row>
    <row r="40" spans="1:11" ht="24" customHeight="1" thickBot="1" x14ac:dyDescent="0.4">
      <c r="A40" s="169" t="s">
        <v>144</v>
      </c>
      <c r="B40" s="158"/>
      <c r="C40" s="158"/>
      <c r="D40" s="158"/>
      <c r="E40" s="158"/>
      <c r="F40" s="192"/>
      <c r="G40" s="192"/>
      <c r="H40" s="192"/>
      <c r="I40" s="192"/>
      <c r="J40" s="193"/>
    </row>
    <row r="42" spans="1:11" s="165" customFormat="1" x14ac:dyDescent="0.25">
      <c r="K42" s="179"/>
    </row>
    <row r="43" spans="1:11" s="165" customFormat="1" x14ac:dyDescent="0.25">
      <c r="K43" s="179"/>
    </row>
    <row r="44" spans="1:11" x14ac:dyDescent="0.25">
      <c r="K44" s="179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65"/>
    </row>
    <row r="93" spans="11:11" x14ac:dyDescent="0.25">
      <c r="K93" s="165"/>
    </row>
    <row r="94" spans="11:11" x14ac:dyDescent="0.25">
      <c r="K94" s="165"/>
    </row>
    <row r="95" spans="11:11" x14ac:dyDescent="0.25">
      <c r="K95" s="165"/>
    </row>
    <row r="96" spans="11:11" x14ac:dyDescent="0.25">
      <c r="K96" s="165"/>
    </row>
    <row r="97" spans="11:11" x14ac:dyDescent="0.25">
      <c r="K97" s="166"/>
    </row>
    <row r="98" spans="11:11" x14ac:dyDescent="0.25">
      <c r="K98" s="165"/>
    </row>
    <row r="99" spans="11:11" x14ac:dyDescent="0.25">
      <c r="K99" s="165"/>
    </row>
    <row r="100" spans="11:11" x14ac:dyDescent="0.25">
      <c r="K100" s="165"/>
    </row>
    <row r="101" spans="11:11" x14ac:dyDescent="0.25">
      <c r="K101" s="165"/>
    </row>
    <row r="104" spans="11:11" s="28" customFormat="1" x14ac:dyDescent="0.25">
      <c r="K104" s="184"/>
    </row>
    <row r="105" spans="11:11" s="126" customFormat="1" x14ac:dyDescent="0.25">
      <c r="K105" s="184"/>
    </row>
    <row r="106" spans="11:11" s="126" customFormat="1" x14ac:dyDescent="0.25">
      <c r="K106" s="184"/>
    </row>
    <row r="107" spans="11:11" s="28" customFormat="1" x14ac:dyDescent="0.25">
      <c r="K107" s="184"/>
    </row>
    <row r="108" spans="11:11" s="28" customFormat="1" x14ac:dyDescent="0.25">
      <c r="K108" s="184"/>
    </row>
    <row r="109" spans="11:11" s="28" customFormat="1" x14ac:dyDescent="0.25">
      <c r="K109" s="184"/>
    </row>
    <row r="110" spans="11:11" s="28" customFormat="1" x14ac:dyDescent="0.25">
      <c r="K110" s="184"/>
    </row>
    <row r="111" spans="11:11" s="28" customFormat="1" x14ac:dyDescent="0.25">
      <c r="K111" s="184"/>
    </row>
    <row r="112" spans="11:11" s="28" customFormat="1" x14ac:dyDescent="0.25">
      <c r="K112" s="184"/>
    </row>
    <row r="113" spans="11:11" s="28" customFormat="1" x14ac:dyDescent="0.25">
      <c r="K113" s="184"/>
    </row>
    <row r="114" spans="11:11" s="28" customFormat="1" x14ac:dyDescent="0.25">
      <c r="K114" s="184"/>
    </row>
    <row r="115" spans="11:11" s="28" customFormat="1" x14ac:dyDescent="0.25">
      <c r="K115" s="184"/>
    </row>
    <row r="116" spans="11:11" s="28" customFormat="1" x14ac:dyDescent="0.25">
      <c r="K116" s="184"/>
    </row>
    <row r="117" spans="11:11" s="28" customFormat="1" x14ac:dyDescent="0.25">
      <c r="K117" s="184"/>
    </row>
    <row r="118" spans="11:11" s="28" customFormat="1" x14ac:dyDescent="0.25">
      <c r="K118" s="184"/>
    </row>
    <row r="119" spans="11:11" s="28" customFormat="1" x14ac:dyDescent="0.25">
      <c r="K119" s="184"/>
    </row>
    <row r="120" spans="11:11" s="28" customFormat="1" x14ac:dyDescent="0.25">
      <c r="K120" s="184"/>
    </row>
    <row r="121" spans="11:11" s="28" customFormat="1" x14ac:dyDescent="0.25">
      <c r="K121" s="184"/>
    </row>
    <row r="122" spans="11:11" s="28" customFormat="1" x14ac:dyDescent="0.25">
      <c r="K122" s="184"/>
    </row>
    <row r="123" spans="11:11" s="28" customFormat="1" x14ac:dyDescent="0.25">
      <c r="K123" s="184"/>
    </row>
    <row r="124" spans="11:11" s="28" customFormat="1" x14ac:dyDescent="0.25">
      <c r="K124" s="184"/>
    </row>
    <row r="125" spans="11:11" s="28" customFormat="1" x14ac:dyDescent="0.25">
      <c r="K125" s="184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84" customFormat="1" x14ac:dyDescent="0.25">
      <c r="K141" s="185"/>
    </row>
    <row r="142" spans="11:11" s="184" customFormat="1" x14ac:dyDescent="0.25">
      <c r="K142" s="185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8" priority="462" operator="containsText" text="d">
      <formula>NOT(ISERROR(SEARCH("d",I32)))</formula>
    </cfRule>
    <cfRule type="containsText" dxfId="167" priority="463" operator="containsText" text="f">
      <formula>NOT(ISERROR(SEARCH("f",I32)))</formula>
    </cfRule>
  </conditionalFormatting>
  <conditionalFormatting sqref="J32">
    <cfRule type="containsText" dxfId="166" priority="246" operator="containsText" text="d">
      <formula>NOT(ISERROR(SEARCH("d",J32)))</formula>
    </cfRule>
    <cfRule type="containsText" dxfId="165" priority="247" operator="containsText" text="f">
      <formula>NOT(ISERROR(SEARCH("f",J32)))</formula>
    </cfRule>
  </conditionalFormatting>
  <conditionalFormatting sqref="E31:E32">
    <cfRule type="containsText" dxfId="164" priority="228" operator="containsText" text="d">
      <formula>NOT(ISERROR(SEARCH("d",E31)))</formula>
    </cfRule>
    <cfRule type="containsText" dxfId="163" priority="229" operator="containsText" text="f">
      <formula>NOT(ISERROR(SEARCH("f",E31)))</formula>
    </cfRule>
  </conditionalFormatting>
  <conditionalFormatting sqref="D31:D32">
    <cfRule type="containsText" dxfId="162" priority="224" operator="containsText" text="d">
      <formula>NOT(ISERROR(SEARCH("d",D31)))</formula>
    </cfRule>
    <cfRule type="containsText" dxfId="161" priority="225" operator="containsText" text="f">
      <formula>NOT(ISERROR(SEARCH("f",D31)))</formula>
    </cfRule>
  </conditionalFormatting>
  <conditionalFormatting sqref="C31:C32">
    <cfRule type="containsText" dxfId="160" priority="220" operator="containsText" text="d">
      <formula>NOT(ISERROR(SEARCH("d",C31)))</formula>
    </cfRule>
    <cfRule type="containsText" dxfId="159" priority="221" operator="containsText" text="f">
      <formula>NOT(ISERROR(SEARCH("f",C31)))</formula>
    </cfRule>
  </conditionalFormatting>
  <conditionalFormatting sqref="D16">
    <cfRule type="containsText" dxfId="158" priority="206" operator="containsText" text="d">
      <formula>NOT(ISERROR(SEARCH("d",D16)))</formula>
    </cfRule>
    <cfRule type="containsText" dxfId="157" priority="207" operator="containsText" text="f">
      <formula>NOT(ISERROR(SEARCH("f",D16)))</formula>
    </cfRule>
  </conditionalFormatting>
  <conditionalFormatting sqref="C16">
    <cfRule type="containsText" dxfId="156" priority="121" operator="containsText" text="F">
      <formula>NOT(ISERROR(SEARCH("F",C16)))</formula>
    </cfRule>
    <cfRule type="containsText" dxfId="155" priority="122" operator="containsText" text="D">
      <formula>NOT(ISERROR(SEARCH("D",C16)))</formula>
    </cfRule>
    <cfRule type="containsText" dxfId="154" priority="147" operator="containsText" text="I">
      <formula>NOT(ISERROR(SEARCH("I",C16)))</formula>
    </cfRule>
  </conditionalFormatting>
  <conditionalFormatting sqref="D20:D21">
    <cfRule type="containsText" dxfId="153" priority="44" operator="containsText" text="d">
      <formula>NOT(ISERROR(SEARCH("d",D20)))</formula>
    </cfRule>
    <cfRule type="containsText" dxfId="152" priority="45" operator="containsText" text="f">
      <formula>NOT(ISERROR(SEARCH("f",D20)))</formula>
    </cfRule>
  </conditionalFormatting>
  <conditionalFormatting sqref="C20:C21">
    <cfRule type="containsText" dxfId="151" priority="41" operator="containsText" text="F">
      <formula>NOT(ISERROR(SEARCH("F",C20)))</formula>
    </cfRule>
    <cfRule type="containsText" dxfId="150" priority="42" operator="containsText" text="D">
      <formula>NOT(ISERROR(SEARCH("D",C20)))</formula>
    </cfRule>
    <cfRule type="containsText" dxfId="149" priority="43" operator="containsText" text="I">
      <formula>NOT(ISERROR(SEARCH("I",C20)))</formula>
    </cfRule>
  </conditionalFormatting>
  <conditionalFormatting sqref="D23">
    <cfRule type="containsText" dxfId="148" priority="39" operator="containsText" text="d">
      <formula>NOT(ISERROR(SEARCH("d",D23)))</formula>
    </cfRule>
    <cfRule type="containsText" dxfId="147" priority="40" operator="containsText" text="f">
      <formula>NOT(ISERROR(SEARCH("f",D23)))</formula>
    </cfRule>
  </conditionalFormatting>
  <conditionalFormatting sqref="C23">
    <cfRule type="containsText" dxfId="146" priority="36" operator="containsText" text="F">
      <formula>NOT(ISERROR(SEARCH("F",C23)))</formula>
    </cfRule>
    <cfRule type="containsText" dxfId="145" priority="37" operator="containsText" text="D">
      <formula>NOT(ISERROR(SEARCH("D",C23)))</formula>
    </cfRule>
    <cfRule type="containsText" dxfId="144" priority="38" operator="containsText" text="I">
      <formula>NOT(ISERROR(SEARCH("I",C23)))</formula>
    </cfRule>
  </conditionalFormatting>
  <conditionalFormatting sqref="D26:D27">
    <cfRule type="containsText" dxfId="143" priority="34" operator="containsText" text="d">
      <formula>NOT(ISERROR(SEARCH("d",D26)))</formula>
    </cfRule>
    <cfRule type="containsText" dxfId="142" priority="35" operator="containsText" text="f">
      <formula>NOT(ISERROR(SEARCH("f",D26)))</formula>
    </cfRule>
  </conditionalFormatting>
  <conditionalFormatting sqref="C26:C27">
    <cfRule type="containsText" dxfId="141" priority="31" operator="containsText" text="F">
      <formula>NOT(ISERROR(SEARCH("F",C26)))</formula>
    </cfRule>
    <cfRule type="containsText" dxfId="140" priority="32" operator="containsText" text="D">
      <formula>NOT(ISERROR(SEARCH("D",C26)))</formula>
    </cfRule>
    <cfRule type="containsText" dxfId="139" priority="33" operator="containsText" text="I">
      <formula>NOT(ISERROR(SEARCH("I",C26)))</formula>
    </cfRule>
  </conditionalFormatting>
  <conditionalFormatting sqref="D29:D30">
    <cfRule type="containsText" dxfId="138" priority="29" operator="containsText" text="d">
      <formula>NOT(ISERROR(SEARCH("d",D29)))</formula>
    </cfRule>
    <cfRule type="containsText" dxfId="137" priority="30" operator="containsText" text="f">
      <formula>NOT(ISERROR(SEARCH("f",D29)))</formula>
    </cfRule>
  </conditionalFormatting>
  <conditionalFormatting sqref="C29:C30">
    <cfRule type="containsText" dxfId="136" priority="26" operator="containsText" text="F">
      <formula>NOT(ISERROR(SEARCH("F",C29)))</formula>
    </cfRule>
    <cfRule type="containsText" dxfId="135" priority="27" operator="containsText" text="D">
      <formula>NOT(ISERROR(SEARCH("D",C29)))</formula>
    </cfRule>
    <cfRule type="containsText" dxfId="134" priority="28" operator="containsText" text="I">
      <formula>NOT(ISERROR(SEARCH("I",C29)))</formula>
    </cfRule>
  </conditionalFormatting>
  <conditionalFormatting sqref="I21">
    <cfRule type="containsText" dxfId="133" priority="24" operator="containsText" text="d">
      <formula>NOT(ISERROR(SEARCH("d",I21)))</formula>
    </cfRule>
    <cfRule type="containsText" dxfId="132" priority="25" operator="containsText" text="f">
      <formula>NOT(ISERROR(SEARCH("f",I21)))</formula>
    </cfRule>
  </conditionalFormatting>
  <conditionalFormatting sqref="H21">
    <cfRule type="containsText" dxfId="131" priority="21" operator="containsText" text="F">
      <formula>NOT(ISERROR(SEARCH("F",H21)))</formula>
    </cfRule>
    <cfRule type="containsText" dxfId="130" priority="22" operator="containsText" text="D">
      <formula>NOT(ISERROR(SEARCH("D",H21)))</formula>
    </cfRule>
    <cfRule type="containsText" dxfId="129" priority="23" operator="containsText" text="I">
      <formula>NOT(ISERROR(SEARCH("I",H21)))</formula>
    </cfRule>
  </conditionalFormatting>
  <conditionalFormatting sqref="I23">
    <cfRule type="containsText" dxfId="128" priority="19" operator="containsText" text="d">
      <formula>NOT(ISERROR(SEARCH("d",I23)))</formula>
    </cfRule>
    <cfRule type="containsText" dxfId="127" priority="20" operator="containsText" text="f">
      <formula>NOT(ISERROR(SEARCH("f",I23)))</formula>
    </cfRule>
  </conditionalFormatting>
  <conditionalFormatting sqref="H23">
    <cfRule type="containsText" dxfId="126" priority="16" operator="containsText" text="F">
      <formula>NOT(ISERROR(SEARCH("F",H23)))</formula>
    </cfRule>
    <cfRule type="containsText" dxfId="125" priority="17" operator="containsText" text="D">
      <formula>NOT(ISERROR(SEARCH("D",H23)))</formula>
    </cfRule>
    <cfRule type="containsText" dxfId="124" priority="18" operator="containsText" text="I">
      <formula>NOT(ISERROR(SEARCH("I",H23)))</formula>
    </cfRule>
  </conditionalFormatting>
  <conditionalFormatting sqref="I26">
    <cfRule type="containsText" dxfId="123" priority="14" operator="containsText" text="d">
      <formula>NOT(ISERROR(SEARCH("d",I26)))</formula>
    </cfRule>
    <cfRule type="containsText" dxfId="122" priority="15" operator="containsText" text="f">
      <formula>NOT(ISERROR(SEARCH("f",I26)))</formula>
    </cfRule>
  </conditionalFormatting>
  <conditionalFormatting sqref="H26">
    <cfRule type="containsText" dxfId="121" priority="11" operator="containsText" text="F">
      <formula>NOT(ISERROR(SEARCH("F",H26)))</formula>
    </cfRule>
    <cfRule type="containsText" dxfId="120" priority="12" operator="containsText" text="D">
      <formula>NOT(ISERROR(SEARCH("D",H26)))</formula>
    </cfRule>
    <cfRule type="containsText" dxfId="119" priority="13" operator="containsText" text="I">
      <formula>NOT(ISERROR(SEARCH("I",H26)))</formula>
    </cfRule>
  </conditionalFormatting>
  <conditionalFormatting sqref="I28:I29">
    <cfRule type="containsText" dxfId="118" priority="9" operator="containsText" text="d">
      <formula>NOT(ISERROR(SEARCH("d",I28)))</formula>
    </cfRule>
    <cfRule type="containsText" dxfId="117" priority="10" operator="containsText" text="f">
      <formula>NOT(ISERROR(SEARCH("f",I28)))</formula>
    </cfRule>
  </conditionalFormatting>
  <conditionalFormatting sqref="H28:H29">
    <cfRule type="containsText" dxfId="116" priority="6" operator="containsText" text="F">
      <formula>NOT(ISERROR(SEARCH("F",H28)))</formula>
    </cfRule>
    <cfRule type="containsText" dxfId="115" priority="7" operator="containsText" text="D">
      <formula>NOT(ISERROR(SEARCH("D",H28)))</formula>
    </cfRule>
    <cfRule type="containsText" dxfId="114" priority="8" operator="containsText" text="I">
      <formula>NOT(ISERROR(SEARCH("I",H28)))</formula>
    </cfRule>
  </conditionalFormatting>
  <conditionalFormatting sqref="I31">
    <cfRule type="containsText" dxfId="113" priority="4" operator="containsText" text="d">
      <formula>NOT(ISERROR(SEARCH("d",I31)))</formula>
    </cfRule>
    <cfRule type="containsText" dxfId="112" priority="5" operator="containsText" text="f">
      <formula>NOT(ISERROR(SEARCH("f",I31)))</formula>
    </cfRule>
  </conditionalFormatting>
  <conditionalFormatting sqref="H31">
    <cfRule type="containsText" dxfId="111" priority="1" operator="containsText" text="F">
      <formula>NOT(ISERROR(SEARCH("F",H31)))</formula>
    </cfRule>
    <cfRule type="containsText" dxfId="110" priority="2" operator="containsText" text="D">
      <formula>NOT(ISERROR(SEARCH("D",H31)))</formula>
    </cfRule>
    <cfRule type="containsText" dxfId="109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6 A23 G2:G3 B2 B5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85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20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2"/>
      <c r="B1" s="43"/>
      <c r="C1" s="40"/>
      <c r="D1" s="40"/>
      <c r="E1" s="40"/>
      <c r="F1" s="203"/>
      <c r="G1" s="203"/>
      <c r="H1" s="42"/>
      <c r="I1" s="40"/>
      <c r="J1" s="43"/>
      <c r="K1" s="40"/>
      <c r="L1" s="43"/>
    </row>
    <row r="2" spans="1:15" ht="26.25" x14ac:dyDescent="0.4">
      <c r="A2" s="108" t="s">
        <v>70</v>
      </c>
      <c r="B2" s="58" t="str">
        <f>'General Education Requirements'!$B$2</f>
        <v>Business Technology</v>
      </c>
      <c r="C2" s="4"/>
      <c r="D2" s="4"/>
      <c r="E2" s="4"/>
      <c r="F2" s="204"/>
      <c r="G2" s="204"/>
      <c r="H2" s="57" t="s">
        <v>67</v>
      </c>
      <c r="I2" s="181" t="str">
        <f>'General Education Requirements'!$G$2</f>
        <v>2016-17</v>
      </c>
      <c r="J2" s="58"/>
      <c r="K2" s="4"/>
      <c r="L2" s="5"/>
    </row>
    <row r="3" spans="1:15" ht="19.5" x14ac:dyDescent="0.3">
      <c r="A3" s="109" t="s">
        <v>61</v>
      </c>
      <c r="B3" s="164">
        <f>'General Education Requirements'!$B$3</f>
        <v>0</v>
      </c>
      <c r="C3" s="43"/>
      <c r="D3" s="43"/>
      <c r="E3" s="43"/>
      <c r="F3" s="204"/>
      <c r="G3" s="204"/>
      <c r="H3" s="56" t="s">
        <v>64</v>
      </c>
      <c r="I3" s="44" t="str">
        <f>'General Education Requirements'!$G$3</f>
        <v>Business</v>
      </c>
      <c r="J3" s="43"/>
      <c r="K3" s="43"/>
      <c r="L3" s="41"/>
    </row>
    <row r="4" spans="1:15" ht="18.75" customHeight="1" x14ac:dyDescent="0.3">
      <c r="A4" s="109" t="s">
        <v>60</v>
      </c>
      <c r="B4" s="164">
        <f>'General Education Requirements'!$B$4</f>
        <v>0</v>
      </c>
      <c r="C4" s="43"/>
      <c r="D4" s="43"/>
      <c r="E4" s="43"/>
      <c r="F4" s="204"/>
      <c r="G4" s="204"/>
      <c r="H4" s="56" t="s">
        <v>65</v>
      </c>
      <c r="I4" s="191">
        <f>'General Education Requirements'!$G$4</f>
        <v>0</v>
      </c>
      <c r="J4" s="43"/>
      <c r="K4" s="43"/>
      <c r="L4" s="41"/>
    </row>
    <row r="5" spans="1:15" ht="15.75" x14ac:dyDescent="0.25">
      <c r="A5" s="109" t="s">
        <v>62</v>
      </c>
      <c r="B5" s="44" t="str">
        <f>'General Education Requirements'!$B$5</f>
        <v>Bachelor of Science in Education</v>
      </c>
      <c r="C5" s="43"/>
      <c r="D5" s="43"/>
      <c r="E5" s="43"/>
      <c r="F5" s="204"/>
      <c r="G5" s="204"/>
      <c r="H5" s="56" t="s">
        <v>66</v>
      </c>
      <c r="I5" s="7" t="str">
        <f>'General Education Requirements'!$G$5</f>
        <v>Computer and Information Technology</v>
      </c>
      <c r="J5" s="43"/>
      <c r="K5" s="43"/>
      <c r="L5" s="41"/>
    </row>
    <row r="6" spans="1:15" ht="15.75" x14ac:dyDescent="0.25">
      <c r="A6" s="109" t="s">
        <v>63</v>
      </c>
      <c r="B6" s="75">
        <f>'General Education Requirements'!$B$6</f>
        <v>0</v>
      </c>
      <c r="C6" s="43"/>
      <c r="D6" s="43"/>
      <c r="E6" s="43"/>
      <c r="F6" s="204"/>
      <c r="G6" s="204"/>
      <c r="H6" s="56" t="s">
        <v>68</v>
      </c>
      <c r="I6" s="7">
        <f>'General Education Requirements'!$G$6</f>
        <v>0</v>
      </c>
      <c r="J6" s="43"/>
      <c r="K6" s="43"/>
      <c r="L6" s="41"/>
    </row>
    <row r="7" spans="1:15" ht="15.75" x14ac:dyDescent="0.25">
      <c r="A7" s="109" t="s">
        <v>10</v>
      </c>
      <c r="B7" s="44">
        <f>'General Education Requirements'!$B$7</f>
        <v>0</v>
      </c>
      <c r="C7" s="43"/>
      <c r="D7" s="73"/>
      <c r="E7" s="43"/>
      <c r="F7" s="204"/>
      <c r="G7" s="204"/>
      <c r="H7" s="56" t="s">
        <v>69</v>
      </c>
      <c r="I7" s="146">
        <f>'General Education Requirements'!$G$7</f>
        <v>0</v>
      </c>
      <c r="J7" s="43"/>
      <c r="K7" s="43"/>
      <c r="L7" s="41"/>
    </row>
    <row r="8" spans="1:15" ht="15.75" x14ac:dyDescent="0.25">
      <c r="A8" s="109"/>
      <c r="B8" s="44"/>
      <c r="C8" s="43"/>
      <c r="D8" s="43"/>
      <c r="E8" s="43"/>
      <c r="F8" s="204"/>
      <c r="G8" s="204"/>
      <c r="H8" s="128" t="s">
        <v>96</v>
      </c>
      <c r="I8" s="45">
        <f>'General Education Requirements'!$G$8</f>
        <v>0</v>
      </c>
      <c r="J8" s="43"/>
      <c r="K8" s="43"/>
      <c r="L8" s="41"/>
    </row>
    <row r="9" spans="1:15" ht="17.25" x14ac:dyDescent="0.3">
      <c r="A9" s="143" t="s">
        <v>137</v>
      </c>
      <c r="B9" s="73">
        <f>'General Education Requirements'!$B$9</f>
        <v>0</v>
      </c>
      <c r="C9" s="43"/>
      <c r="D9" s="43"/>
      <c r="E9" s="43"/>
      <c r="F9" s="204"/>
      <c r="G9" s="204"/>
      <c r="J9" s="43"/>
      <c r="K9" s="43"/>
      <c r="L9" s="41"/>
      <c r="O9" s="129"/>
    </row>
    <row r="10" spans="1:15" ht="17.25" x14ac:dyDescent="0.3">
      <c r="A10" s="110" t="s">
        <v>41</v>
      </c>
      <c r="B10" s="43">
        <f>'General Education Requirements'!$B$10</f>
        <v>0</v>
      </c>
      <c r="C10" s="43"/>
      <c r="D10" s="43"/>
      <c r="E10" s="43"/>
      <c r="F10" s="204"/>
      <c r="G10" s="204"/>
      <c r="H10" s="56"/>
      <c r="I10" s="45"/>
      <c r="J10" s="43"/>
      <c r="K10" s="43"/>
      <c r="L10" s="41"/>
    </row>
    <row r="11" spans="1:15" x14ac:dyDescent="0.25">
      <c r="A11" s="156" t="s">
        <v>191</v>
      </c>
      <c r="B11" s="40"/>
      <c r="C11" s="43"/>
      <c r="D11" s="43"/>
      <c r="E11" s="43"/>
      <c r="F11" s="204"/>
      <c r="G11" s="204"/>
      <c r="H11" s="40"/>
      <c r="I11" s="43"/>
      <c r="J11" s="43"/>
      <c r="K11" s="43"/>
      <c r="L11" s="41"/>
    </row>
    <row r="12" spans="1:15" ht="15.75" thickBot="1" x14ac:dyDescent="0.3">
      <c r="A12" s="111"/>
      <c r="B12" s="42"/>
      <c r="C12" s="42"/>
      <c r="D12" s="42"/>
      <c r="E12" s="42"/>
      <c r="F12" s="203"/>
      <c r="G12" s="203"/>
      <c r="H12" s="42"/>
      <c r="I12" s="42"/>
      <c r="J12" s="42"/>
      <c r="K12" s="42"/>
      <c r="L12" s="27"/>
    </row>
    <row r="13" spans="1:15" ht="15.75" thickBot="1" x14ac:dyDescent="0.3">
      <c r="A13" s="73"/>
      <c r="B13" s="73"/>
      <c r="C13" s="73"/>
      <c r="D13" s="73"/>
      <c r="E13" s="73"/>
      <c r="F13" s="204"/>
      <c r="G13" s="204"/>
      <c r="H13" s="73"/>
      <c r="I13" s="73"/>
      <c r="J13" s="73"/>
      <c r="K13" s="73"/>
      <c r="L13" s="73"/>
      <c r="M13" s="73"/>
    </row>
    <row r="14" spans="1:15" ht="23.25" customHeight="1" thickBot="1" x14ac:dyDescent="0.3">
      <c r="A14" s="217"/>
      <c r="B14" s="216" t="s">
        <v>1</v>
      </c>
      <c r="C14" s="216" t="s">
        <v>0</v>
      </c>
      <c r="D14" s="217" t="s">
        <v>38</v>
      </c>
      <c r="E14" s="218" t="s">
        <v>46</v>
      </c>
      <c r="F14" s="210"/>
      <c r="G14" s="222"/>
      <c r="H14" s="91"/>
      <c r="I14" s="91" t="s">
        <v>1</v>
      </c>
      <c r="J14" s="91" t="s">
        <v>0</v>
      </c>
      <c r="K14" s="92" t="s">
        <v>38</v>
      </c>
      <c r="L14" s="99" t="s">
        <v>46</v>
      </c>
      <c r="M14" s="210"/>
      <c r="N14" s="209"/>
    </row>
    <row r="15" spans="1:15" ht="24" customHeight="1" thickBot="1" x14ac:dyDescent="0.3">
      <c r="A15" s="269" t="s">
        <v>214</v>
      </c>
      <c r="B15" s="219"/>
      <c r="C15" s="219"/>
      <c r="D15" s="219"/>
      <c r="E15" s="221"/>
      <c r="F15" s="219"/>
      <c r="G15" s="221"/>
      <c r="H15" s="292" t="s">
        <v>236</v>
      </c>
      <c r="I15" s="55"/>
      <c r="J15" s="47"/>
      <c r="K15" s="47"/>
      <c r="L15" s="208"/>
      <c r="M15" s="206"/>
      <c r="N15" s="208"/>
    </row>
    <row r="16" spans="1:15" ht="24" customHeight="1" thickBot="1" x14ac:dyDescent="0.3">
      <c r="A16" s="276" t="s">
        <v>215</v>
      </c>
      <c r="B16" s="214">
        <v>3</v>
      </c>
      <c r="C16" s="215"/>
      <c r="D16" s="220"/>
      <c r="E16" s="214"/>
      <c r="F16" s="214" t="str">
        <f>IF(C16="A",B16,IF(C16="B",B16,IF(C16="C",B16,IF(C16="D",B16,IF(C16="F",B16,IF(C16="P",B16,""))))))</f>
        <v/>
      </c>
      <c r="G16" s="214" t="str">
        <f>IF(C16="A",4*F16,IF(C16="B",3*F16,IF(C16="C",2*F16,IF(C16="D",1*F16,IF(C16="F",0*F16,IF(C16="P",4*F16,""))))))</f>
        <v/>
      </c>
      <c r="H16" s="300" t="s">
        <v>243</v>
      </c>
      <c r="I16" s="289">
        <v>3</v>
      </c>
      <c r="J16" s="290"/>
      <c r="K16" s="296"/>
      <c r="L16" s="289"/>
      <c r="M16" s="227" t="str">
        <f t="shared" ref="M16:M18" si="0">IF(J16="A",I16,IF(J16="B",I16,IF(J16="C",I16,IF(J16="D",I16,IF(J16="F",I16,IF(J16="P",I16,""))))))</f>
        <v/>
      </c>
      <c r="N16" s="227" t="str">
        <f t="shared" ref="N16:N18" si="1">IF(J16="A",4*M16,IF(J16="B",3*M16,IF(J16="C",2*M16,IF(J16="D",1*M16,IF(J16="F",0*M16,IF(J16="P",4*M16,""))))))</f>
        <v/>
      </c>
    </row>
    <row r="17" spans="1:14" ht="24" customHeight="1" thickBot="1" x14ac:dyDescent="0.3">
      <c r="A17" s="276" t="s">
        <v>216</v>
      </c>
      <c r="B17" s="214">
        <v>3</v>
      </c>
      <c r="C17" s="215"/>
      <c r="D17" s="220"/>
      <c r="E17" s="214"/>
      <c r="F17" s="214" t="str">
        <f t="shared" ref="F17:F22" si="2">IF(C17="A",B17,IF(C17="B",B17,IF(C17="C",B17,IF(C17="D",B17,IF(C17="F",B17,IF(C17="P",B17,""))))))</f>
        <v/>
      </c>
      <c r="G17" s="214" t="str">
        <f t="shared" ref="G17:G22" si="3">IF(C17="A",4*F17,IF(C17="B",3*F17,IF(C17="C",2*F17,IF(C17="D",1*F17,IF(C17="F",0*F17,IF(C17="P",4*F17,""))))))</f>
        <v/>
      </c>
      <c r="H17" s="300" t="s">
        <v>244</v>
      </c>
      <c r="I17" s="289">
        <v>3</v>
      </c>
      <c r="J17" s="290"/>
      <c r="K17" s="296"/>
      <c r="L17" s="289"/>
      <c r="M17" s="227" t="str">
        <f t="shared" si="0"/>
        <v/>
      </c>
      <c r="N17" s="227" t="str">
        <f t="shared" si="1"/>
        <v/>
      </c>
    </row>
    <row r="18" spans="1:14" ht="24" customHeight="1" thickBot="1" x14ac:dyDescent="0.3">
      <c r="A18" s="276" t="s">
        <v>217</v>
      </c>
      <c r="B18" s="214">
        <v>3</v>
      </c>
      <c r="C18" s="215"/>
      <c r="D18" s="220"/>
      <c r="E18" s="214"/>
      <c r="F18" s="214" t="str">
        <f t="shared" si="2"/>
        <v/>
      </c>
      <c r="G18" s="214" t="str">
        <f t="shared" si="3"/>
        <v/>
      </c>
      <c r="H18" s="300" t="s">
        <v>241</v>
      </c>
      <c r="I18" s="289">
        <v>3</v>
      </c>
      <c r="J18" s="290"/>
      <c r="K18" s="296"/>
      <c r="L18" s="289"/>
      <c r="M18" s="227" t="str">
        <f t="shared" si="0"/>
        <v/>
      </c>
      <c r="N18" s="227" t="str">
        <f t="shared" si="1"/>
        <v/>
      </c>
    </row>
    <row r="19" spans="1:14" ht="24" customHeight="1" thickBot="1" x14ac:dyDescent="0.3">
      <c r="A19" s="276" t="s">
        <v>86</v>
      </c>
      <c r="B19" s="214">
        <v>3</v>
      </c>
      <c r="C19" s="215"/>
      <c r="D19" s="220"/>
      <c r="E19" s="214"/>
      <c r="F19" s="214" t="str">
        <f t="shared" si="2"/>
        <v/>
      </c>
      <c r="G19" s="214" t="str">
        <f t="shared" si="3"/>
        <v/>
      </c>
      <c r="H19" s="300" t="s">
        <v>242</v>
      </c>
      <c r="I19" s="289">
        <v>3</v>
      </c>
      <c r="J19" s="290"/>
      <c r="K19" s="296"/>
      <c r="L19" s="289"/>
      <c r="M19" s="289" t="str">
        <f t="shared" ref="M19" si="4">IF(J19="A",I19,IF(J19="B",I19,IF(J19="C",I19,IF(J19="D",I19,IF(J19="F",I19,IF(J19="P",I19,""))))))</f>
        <v/>
      </c>
      <c r="N19" s="289" t="str">
        <f t="shared" ref="N19" si="5">IF(J19="A",4*M19,IF(J19="B",3*M19,IF(J19="C",2*M19,IF(J19="D",1*M19,IF(J19="F",0*M19,IF(J19="P",4*M19,""))))))</f>
        <v/>
      </c>
    </row>
    <row r="20" spans="1:14" ht="24" customHeight="1" thickBot="1" x14ac:dyDescent="0.3">
      <c r="A20" s="276" t="s">
        <v>218</v>
      </c>
      <c r="B20" s="214">
        <v>3</v>
      </c>
      <c r="C20" s="215"/>
      <c r="D20" s="220"/>
      <c r="E20" s="214"/>
      <c r="F20" s="214" t="str">
        <f t="shared" si="2"/>
        <v/>
      </c>
      <c r="G20" s="214" t="str">
        <f t="shared" si="3"/>
        <v/>
      </c>
      <c r="H20" s="300" t="s">
        <v>245</v>
      </c>
      <c r="I20" s="289">
        <v>5</v>
      </c>
      <c r="J20" s="290"/>
      <c r="K20" s="296"/>
      <c r="L20" s="289"/>
      <c r="M20" s="289" t="str">
        <f t="shared" ref="M20:M22" si="6">IF(J20="A",I20,IF(J20="B",I20,IF(J20="C",I20,IF(J20="D",I20,IF(J20="F",I20,IF(J20="P",I20,""))))))</f>
        <v/>
      </c>
      <c r="N20" s="289" t="str">
        <f t="shared" ref="N20:N22" si="7">IF(J20="A",4*M20,IF(J20="B",3*M20,IF(J20="C",2*M20,IF(J20="D",1*M20,IF(J20="F",0*M20,IF(J20="P",4*M20,""))))))</f>
        <v/>
      </c>
    </row>
    <row r="21" spans="1:14" ht="24" customHeight="1" thickBot="1" x14ac:dyDescent="0.3">
      <c r="A21" s="276" t="s">
        <v>219</v>
      </c>
      <c r="B21" s="214">
        <v>3</v>
      </c>
      <c r="C21" s="215"/>
      <c r="D21" s="220"/>
      <c r="E21" s="214"/>
      <c r="F21" s="214" t="str">
        <f t="shared" si="2"/>
        <v/>
      </c>
      <c r="G21" s="214" t="str">
        <f t="shared" si="3"/>
        <v/>
      </c>
      <c r="H21" s="300" t="s">
        <v>246</v>
      </c>
      <c r="I21" s="289">
        <v>3</v>
      </c>
      <c r="J21" s="290"/>
      <c r="K21" s="296"/>
      <c r="L21" s="289"/>
      <c r="M21" s="289" t="str">
        <f t="shared" si="6"/>
        <v/>
      </c>
      <c r="N21" s="289" t="str">
        <f t="shared" si="7"/>
        <v/>
      </c>
    </row>
    <row r="22" spans="1:14" ht="24" customHeight="1" thickBot="1" x14ac:dyDescent="0.3">
      <c r="A22" s="276" t="s">
        <v>220</v>
      </c>
      <c r="B22" s="214">
        <v>3</v>
      </c>
      <c r="C22" s="215"/>
      <c r="D22" s="220"/>
      <c r="E22" s="214"/>
      <c r="F22" s="214" t="str">
        <f t="shared" si="2"/>
        <v/>
      </c>
      <c r="G22" s="214" t="str">
        <f t="shared" si="3"/>
        <v/>
      </c>
      <c r="H22" s="300" t="s">
        <v>247</v>
      </c>
      <c r="I22" s="289">
        <v>6</v>
      </c>
      <c r="J22" s="290"/>
      <c r="K22" s="296"/>
      <c r="L22" s="289"/>
      <c r="M22" s="289" t="str">
        <f t="shared" si="6"/>
        <v/>
      </c>
      <c r="N22" s="289" t="str">
        <f t="shared" si="7"/>
        <v/>
      </c>
    </row>
    <row r="23" spans="1:14" ht="24" customHeight="1" thickBot="1" x14ac:dyDescent="0.3">
      <c r="A23" s="276" t="s">
        <v>221</v>
      </c>
      <c r="B23" s="266">
        <v>3</v>
      </c>
      <c r="C23" s="267"/>
      <c r="D23" s="273"/>
      <c r="E23" s="266"/>
      <c r="F23" s="266" t="str">
        <f t="shared" ref="F23:F28" si="8">IF(C23="A",B23,IF(C23="B",B23,IF(C23="C",B23,IF(C23="D",B23,IF(C23="F",B23,IF(C23="P",B23,""))))))</f>
        <v/>
      </c>
      <c r="G23" s="266" t="str">
        <f t="shared" ref="G23:G28" si="9">IF(C23="A",4*F23,IF(C23="B",3*F23,IF(C23="C",2*F23,IF(C23="D",1*F23,IF(C23="F",0*F23,IF(C23="P",4*F23,""))))))</f>
        <v/>
      </c>
      <c r="H23" s="299" t="s">
        <v>11</v>
      </c>
      <c r="I23" s="295"/>
      <c r="J23" s="291"/>
      <c r="K23" s="298"/>
      <c r="L23" s="297" t="str">
        <f>IF('Menu Options'!A74=0, "0", 'Menu Options'!A76/'Menu Options'!A74)</f>
        <v>0</v>
      </c>
      <c r="M23" s="293"/>
      <c r="N23" s="294"/>
    </row>
    <row r="24" spans="1:14" ht="24" customHeight="1" thickBot="1" x14ac:dyDescent="0.3">
      <c r="A24" s="276" t="s">
        <v>222</v>
      </c>
      <c r="B24" s="266">
        <v>3</v>
      </c>
      <c r="C24" s="267"/>
      <c r="D24" s="273"/>
      <c r="E24" s="266"/>
      <c r="F24" s="266" t="str">
        <f t="shared" si="8"/>
        <v/>
      </c>
      <c r="G24" s="266" t="str">
        <f t="shared" si="9"/>
        <v/>
      </c>
    </row>
    <row r="25" spans="1:14" ht="24" customHeight="1" thickBot="1" x14ac:dyDescent="0.3">
      <c r="A25" s="276" t="s">
        <v>223</v>
      </c>
      <c r="B25" s="266">
        <v>3</v>
      </c>
      <c r="C25" s="267"/>
      <c r="D25" s="273"/>
      <c r="E25" s="266"/>
      <c r="F25" s="266" t="str">
        <f t="shared" si="8"/>
        <v/>
      </c>
      <c r="G25" s="266" t="str">
        <f t="shared" si="9"/>
        <v/>
      </c>
      <c r="H25" s="46" t="s">
        <v>71</v>
      </c>
      <c r="I25" s="53"/>
      <c r="J25" s="47"/>
      <c r="K25" s="47"/>
      <c r="L25" s="48"/>
    </row>
    <row r="26" spans="1:14" ht="24" customHeight="1" thickBot="1" x14ac:dyDescent="0.3">
      <c r="A26" s="276" t="s">
        <v>251</v>
      </c>
      <c r="B26" s="266">
        <v>3</v>
      </c>
      <c r="C26" s="267"/>
      <c r="D26" s="273"/>
      <c r="E26" s="266"/>
      <c r="F26" s="266" t="str">
        <f t="shared" si="8"/>
        <v/>
      </c>
      <c r="G26" s="266" t="str">
        <f t="shared" si="9"/>
        <v/>
      </c>
      <c r="H26" s="228" t="s">
        <v>43</v>
      </c>
      <c r="I26" s="17"/>
      <c r="J26" s="102"/>
      <c r="K26" s="139"/>
      <c r="L26" s="119"/>
    </row>
    <row r="27" spans="1:14" ht="24" customHeight="1" thickBot="1" x14ac:dyDescent="0.3">
      <c r="A27" s="276" t="s">
        <v>224</v>
      </c>
      <c r="B27" s="266">
        <v>3</v>
      </c>
      <c r="C27" s="267"/>
      <c r="D27" s="273"/>
      <c r="E27" s="266"/>
      <c r="F27" s="266" t="str">
        <f t="shared" si="8"/>
        <v/>
      </c>
      <c r="G27" s="266" t="str">
        <f t="shared" si="9"/>
        <v/>
      </c>
      <c r="H27" s="228" t="s">
        <v>43</v>
      </c>
      <c r="I27" s="17"/>
      <c r="J27" s="102"/>
      <c r="K27" s="139"/>
      <c r="L27" s="119"/>
    </row>
    <row r="28" spans="1:14" ht="24" customHeight="1" thickBot="1" x14ac:dyDescent="0.3">
      <c r="A28" s="276" t="s">
        <v>225</v>
      </c>
      <c r="B28" s="266">
        <v>3</v>
      </c>
      <c r="C28" s="267"/>
      <c r="D28" s="273"/>
      <c r="E28" s="266"/>
      <c r="F28" s="266" t="str">
        <f t="shared" si="8"/>
        <v/>
      </c>
      <c r="G28" s="266" t="str">
        <f t="shared" si="9"/>
        <v/>
      </c>
      <c r="H28" s="228" t="s">
        <v>43</v>
      </c>
      <c r="I28" s="17"/>
      <c r="J28" s="102"/>
      <c r="K28" s="139"/>
      <c r="L28" s="119"/>
      <c r="M28" s="226"/>
      <c r="N28" s="226"/>
    </row>
    <row r="29" spans="1:14" ht="24" customHeight="1" thickBot="1" x14ac:dyDescent="0.3">
      <c r="A29" s="280" t="s">
        <v>229</v>
      </c>
      <c r="B29" s="272"/>
      <c r="C29" s="268"/>
      <c r="D29" s="275"/>
      <c r="E29" s="274" t="str">
        <f>IF('Menu Options'!A80=0, "0", 'Menu Options'!A82/'Menu Options'!A80)</f>
        <v>0</v>
      </c>
      <c r="F29" s="270"/>
      <c r="G29" s="271"/>
      <c r="H29" s="228" t="s">
        <v>43</v>
      </c>
      <c r="I29" s="17"/>
      <c r="J29" s="102"/>
      <c r="K29" s="139"/>
      <c r="L29" s="119"/>
      <c r="M29" s="226"/>
      <c r="N29" s="226"/>
    </row>
    <row r="30" spans="1:14" ht="24" customHeight="1" thickBot="1" x14ac:dyDescent="0.3">
      <c r="A30" s="201"/>
      <c r="B30" s="200"/>
      <c r="C30" s="200"/>
      <c r="D30" s="200"/>
      <c r="E30" s="207"/>
      <c r="F30" s="207"/>
      <c r="G30" s="205"/>
      <c r="H30" s="228" t="s">
        <v>43</v>
      </c>
      <c r="I30" s="17"/>
      <c r="J30" s="102"/>
      <c r="K30" s="139"/>
      <c r="L30" s="119"/>
      <c r="M30" s="226"/>
      <c r="N30" s="226"/>
    </row>
    <row r="31" spans="1:14" ht="24" customHeight="1" thickBot="1" x14ac:dyDescent="0.3">
      <c r="A31" s="287" t="s">
        <v>235</v>
      </c>
      <c r="B31" s="219"/>
      <c r="C31" s="219"/>
      <c r="D31" s="219"/>
      <c r="E31" s="221"/>
      <c r="F31" s="211"/>
      <c r="G31" s="213"/>
      <c r="H31" s="228" t="s">
        <v>43</v>
      </c>
      <c r="I31" s="17"/>
      <c r="J31" s="102"/>
      <c r="K31" s="139"/>
      <c r="L31" s="119"/>
      <c r="M31" s="226"/>
      <c r="N31" s="226"/>
    </row>
    <row r="32" spans="1:14" ht="24" customHeight="1" thickBot="1" x14ac:dyDescent="0.3">
      <c r="A32" s="288" t="s">
        <v>237</v>
      </c>
      <c r="B32" s="223">
        <v>3</v>
      </c>
      <c r="C32" s="224"/>
      <c r="D32" s="225"/>
      <c r="E32" s="223"/>
      <c r="F32" s="223" t="str">
        <f t="shared" ref="F32" si="10">IF(C32="A",B32,IF(C32="B",B32,IF(C32="C",B32,IF(C32="D",B32,IF(C32="F",B32,IF(C32="P",B32,""))))))</f>
        <v/>
      </c>
      <c r="G32" s="223" t="str">
        <f t="shared" ref="G32" si="11">IF(C32="A",4*F32,IF(C32="B",3*F32,IF(C32="C",2*F32,IF(C32="D",1*F32,IF(C32="F",0*F32,IF(C32="P",4*F32,""))))))</f>
        <v/>
      </c>
      <c r="H32" s="228" t="s">
        <v>43</v>
      </c>
      <c r="I32" s="17"/>
      <c r="J32" s="102"/>
      <c r="K32" s="139"/>
      <c r="L32" s="119"/>
      <c r="M32" s="226"/>
      <c r="N32" s="226"/>
    </row>
    <row r="33" spans="1:13" ht="24" customHeight="1" thickBot="1" x14ac:dyDescent="0.3">
      <c r="A33" s="288" t="s">
        <v>238</v>
      </c>
      <c r="B33" s="278">
        <v>3</v>
      </c>
      <c r="C33" s="279"/>
      <c r="D33" s="281"/>
      <c r="E33" s="278"/>
      <c r="F33" s="278" t="str">
        <f t="shared" ref="F33:F35" si="12">IF(C33="A",B33,IF(C33="B",B33,IF(C33="C",B33,IF(C33="D",B33,IF(C33="F",B33,IF(C33="P",B33,""))))))</f>
        <v/>
      </c>
      <c r="G33" s="278" t="str">
        <f t="shared" ref="G33:G35" si="13">IF(C33="A",4*F33,IF(C33="B",3*F33,IF(C33="C",2*F33,IF(C33="D",1*F33,IF(C33="F",0*F33,IF(C33="P",4*F33,""))))))</f>
        <v/>
      </c>
      <c r="H33" s="22" t="s">
        <v>43</v>
      </c>
      <c r="I33" s="17"/>
      <c r="J33" s="102"/>
      <c r="K33" s="139"/>
      <c r="L33" s="119"/>
    </row>
    <row r="34" spans="1:13" ht="24" customHeight="1" thickBot="1" x14ac:dyDescent="0.3">
      <c r="A34" s="288" t="s">
        <v>234</v>
      </c>
      <c r="B34" s="278">
        <v>3</v>
      </c>
      <c r="C34" s="279"/>
      <c r="D34" s="281"/>
      <c r="E34" s="278"/>
      <c r="F34" s="278" t="str">
        <f t="shared" si="12"/>
        <v/>
      </c>
      <c r="G34" s="278" t="str">
        <f t="shared" si="13"/>
        <v/>
      </c>
      <c r="H34" s="150" t="s">
        <v>140</v>
      </c>
      <c r="I34" s="151"/>
      <c r="J34" s="149"/>
      <c r="K34" s="154"/>
      <c r="L34" s="153">
        <v>0</v>
      </c>
    </row>
    <row r="35" spans="1:13" ht="24" customHeight="1" thickBot="1" x14ac:dyDescent="0.3">
      <c r="A35" s="288" t="s">
        <v>239</v>
      </c>
      <c r="B35" s="278">
        <v>3</v>
      </c>
      <c r="C35" s="279"/>
      <c r="D35" s="281"/>
      <c r="E35" s="278"/>
      <c r="F35" s="278" t="str">
        <f t="shared" si="12"/>
        <v/>
      </c>
      <c r="G35" s="278" t="str">
        <f t="shared" si="13"/>
        <v/>
      </c>
    </row>
    <row r="36" spans="1:13" x14ac:dyDescent="0.25">
      <c r="A36" s="212"/>
      <c r="B36" s="212"/>
      <c r="C36" s="212"/>
      <c r="D36" s="212"/>
      <c r="E36" s="212"/>
      <c r="F36" s="212"/>
      <c r="G36" s="212"/>
    </row>
    <row r="37" spans="1:13" x14ac:dyDescent="0.25">
      <c r="M37" s="70"/>
    </row>
    <row r="39" spans="1:13" x14ac:dyDescent="0.25">
      <c r="M39" s="70"/>
    </row>
    <row r="40" spans="1:13" x14ac:dyDescent="0.25">
      <c r="M40" s="183"/>
    </row>
    <row r="41" spans="1:13" s="126" customFormat="1" x14ac:dyDescent="0.25">
      <c r="F41" s="202"/>
      <c r="G41" s="202"/>
      <c r="M41" s="183"/>
    </row>
    <row r="42" spans="1:13" s="126" customFormat="1" x14ac:dyDescent="0.25">
      <c r="F42" s="202"/>
      <c r="G42" s="202"/>
      <c r="M42" s="183"/>
    </row>
    <row r="43" spans="1:13" x14ac:dyDescent="0.25">
      <c r="M43" s="183"/>
    </row>
    <row r="44" spans="1:13" x14ac:dyDescent="0.25">
      <c r="M44" s="183"/>
    </row>
    <row r="45" spans="1:13" x14ac:dyDescent="0.25">
      <c r="M45" s="183"/>
    </row>
    <row r="46" spans="1:13" x14ac:dyDescent="0.25">
      <c r="M46" s="183"/>
    </row>
    <row r="47" spans="1:13" x14ac:dyDescent="0.25">
      <c r="M47" s="183"/>
    </row>
    <row r="48" spans="1:13" x14ac:dyDescent="0.25">
      <c r="M48" s="183"/>
    </row>
    <row r="49" spans="13:13" x14ac:dyDescent="0.25">
      <c r="M49" s="183"/>
    </row>
    <row r="50" spans="13:13" x14ac:dyDescent="0.25">
      <c r="M50" s="183"/>
    </row>
    <row r="51" spans="13:13" x14ac:dyDescent="0.25">
      <c r="M51" s="183"/>
    </row>
    <row r="52" spans="13:13" x14ac:dyDescent="0.25">
      <c r="M52" s="183"/>
    </row>
    <row r="53" spans="13:13" x14ac:dyDescent="0.25">
      <c r="M53" s="183"/>
    </row>
    <row r="54" spans="13:13" x14ac:dyDescent="0.25">
      <c r="M54" s="183"/>
    </row>
    <row r="55" spans="13:13" x14ac:dyDescent="0.25">
      <c r="M55" s="183"/>
    </row>
    <row r="56" spans="13:13" x14ac:dyDescent="0.25">
      <c r="M56" s="183"/>
    </row>
    <row r="57" spans="13:13" x14ac:dyDescent="0.25">
      <c r="M57" s="183"/>
    </row>
    <row r="58" spans="13:13" x14ac:dyDescent="0.25">
      <c r="M58" s="183"/>
    </row>
    <row r="59" spans="13:13" x14ac:dyDescent="0.25">
      <c r="M59" s="183"/>
    </row>
    <row r="60" spans="13:13" x14ac:dyDescent="0.25">
      <c r="M60" s="183"/>
    </row>
    <row r="61" spans="13:13" x14ac:dyDescent="0.25">
      <c r="M61" s="183"/>
    </row>
    <row r="62" spans="13:13" x14ac:dyDescent="0.25">
      <c r="M62" s="70"/>
    </row>
    <row r="63" spans="13:13" x14ac:dyDescent="0.25">
      <c r="M63" s="70"/>
    </row>
    <row r="64" spans="13:13" x14ac:dyDescent="0.25">
      <c r="M64" s="70"/>
    </row>
    <row r="65" spans="6:13" x14ac:dyDescent="0.25">
      <c r="M65" s="70"/>
    </row>
    <row r="66" spans="6:13" x14ac:dyDescent="0.25">
      <c r="M66" s="70"/>
    </row>
    <row r="67" spans="6:13" x14ac:dyDescent="0.25">
      <c r="M67" s="70"/>
    </row>
    <row r="68" spans="6:13" x14ac:dyDescent="0.25">
      <c r="M68" s="70"/>
    </row>
    <row r="69" spans="6:13" s="126" customFormat="1" x14ac:dyDescent="0.25">
      <c r="F69" s="202"/>
      <c r="G69" s="202"/>
    </row>
    <row r="70" spans="6:13" s="126" customFormat="1" x14ac:dyDescent="0.25">
      <c r="F70" s="202"/>
      <c r="G70" s="202"/>
    </row>
    <row r="71" spans="6:13" s="126" customFormat="1" x14ac:dyDescent="0.25">
      <c r="F71" s="202"/>
      <c r="G71" s="202"/>
    </row>
    <row r="72" spans="6:13" s="126" customFormat="1" x14ac:dyDescent="0.25">
      <c r="F72" s="202"/>
      <c r="G72" s="202"/>
    </row>
    <row r="73" spans="6:13" s="126" customFormat="1" x14ac:dyDescent="0.25">
      <c r="F73" s="202"/>
      <c r="G73" s="202"/>
    </row>
    <row r="74" spans="6:13" s="126" customFormat="1" x14ac:dyDescent="0.25">
      <c r="F74" s="202"/>
      <c r="G74" s="202"/>
    </row>
    <row r="75" spans="6:13" s="126" customFormat="1" x14ac:dyDescent="0.25">
      <c r="F75" s="202"/>
      <c r="G75" s="202"/>
    </row>
    <row r="76" spans="6:13" s="126" customFormat="1" x14ac:dyDescent="0.25">
      <c r="F76" s="202"/>
      <c r="G76" s="202"/>
    </row>
    <row r="77" spans="6:13" s="185" customFormat="1" x14ac:dyDescent="0.25">
      <c r="F77" s="202"/>
      <c r="G77" s="202"/>
      <c r="M77" s="186"/>
    </row>
    <row r="78" spans="6:13" s="185" customFormat="1" x14ac:dyDescent="0.25">
      <c r="F78" s="202"/>
      <c r="G78" s="202"/>
      <c r="M78" s="186"/>
    </row>
    <row r="79" spans="6:13" s="126" customFormat="1" x14ac:dyDescent="0.25">
      <c r="F79" s="202"/>
      <c r="G79" s="202"/>
    </row>
    <row r="81" spans="13:13" x14ac:dyDescent="0.25">
      <c r="M81" s="125"/>
    </row>
    <row r="82" spans="13:13" x14ac:dyDescent="0.25">
      <c r="M82" s="125"/>
    </row>
    <row r="83" spans="13:13" x14ac:dyDescent="0.25">
      <c r="M83" s="125"/>
    </row>
    <row r="84" spans="13:13" x14ac:dyDescent="0.25">
      <c r="M84" s="125"/>
    </row>
    <row r="85" spans="13:13" x14ac:dyDescent="0.25">
      <c r="M85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">
    <cfRule type="containsText" dxfId="108" priority="703" operator="containsText" text="d">
      <formula>NOT(ISERROR(SEARCH("d",J15)))</formula>
    </cfRule>
    <cfRule type="containsText" dxfId="107" priority="704" operator="containsText" text="f">
      <formula>NOT(ISERROR(SEARCH("f",J15)))</formula>
    </cfRule>
  </conditionalFormatting>
  <conditionalFormatting sqref="C15:D15">
    <cfRule type="containsText" dxfId="106" priority="651" operator="containsText" text="d">
      <formula>NOT(ISERROR(SEARCH("d",C15)))</formula>
    </cfRule>
    <cfRule type="containsText" dxfId="105" priority="652" operator="containsText" text="f">
      <formula>NOT(ISERROR(SEARCH("f",C15)))</formula>
    </cfRule>
  </conditionalFormatting>
  <conditionalFormatting sqref="E15:G15">
    <cfRule type="containsText" dxfId="104" priority="649" operator="containsText" text="d">
      <formula>NOT(ISERROR(SEARCH("d",E15)))</formula>
    </cfRule>
    <cfRule type="containsText" dxfId="103" priority="650" operator="containsText" text="f">
      <formula>NOT(ISERROR(SEARCH("f",E15)))</formula>
    </cfRule>
  </conditionalFormatting>
  <conditionalFormatting sqref="J25:L25">
    <cfRule type="containsText" dxfId="102" priority="623" operator="containsText" text="d">
      <formula>NOT(ISERROR(SEARCH("d",J25)))</formula>
    </cfRule>
    <cfRule type="containsText" dxfId="101" priority="624" operator="containsText" text="f">
      <formula>NOT(ISERROR(SEARCH("f",J25)))</formula>
    </cfRule>
  </conditionalFormatting>
  <conditionalFormatting sqref="E31:G31">
    <cfRule type="containsText" dxfId="100" priority="197" operator="containsText" text="d">
      <formula>NOT(ISERROR(SEARCH("d",E31)))</formula>
    </cfRule>
    <cfRule type="containsText" dxfId="99" priority="198" operator="containsText" text="f">
      <formula>NOT(ISERROR(SEARCH("f",E31)))</formula>
    </cfRule>
  </conditionalFormatting>
  <conditionalFormatting sqref="K24:K33">
    <cfRule type="containsText" dxfId="98" priority="232" operator="containsText" text="d">
      <formula>NOT(ISERROR(SEARCH("d",K24)))</formula>
    </cfRule>
    <cfRule type="containsText" dxfId="97" priority="233" operator="containsText" text="f">
      <formula>NOT(ISERROR(SEARCH("f",K24)))</formula>
    </cfRule>
  </conditionalFormatting>
  <conditionalFormatting sqref="J26:J33">
    <cfRule type="containsText" dxfId="96" priority="229" operator="containsText" text="F">
      <formula>NOT(ISERROR(SEARCH("F",J26)))</formula>
    </cfRule>
    <cfRule type="containsText" dxfId="95" priority="230" operator="containsText" text="D">
      <formula>NOT(ISERROR(SEARCH("D",J26)))</formula>
    </cfRule>
    <cfRule type="containsText" dxfId="94" priority="231" operator="containsText" text="I">
      <formula>NOT(ISERROR(SEARCH("I",J26)))</formula>
    </cfRule>
  </conditionalFormatting>
  <conditionalFormatting sqref="D16">
    <cfRule type="containsText" dxfId="93" priority="227" operator="containsText" text="d">
      <formula>NOT(ISERROR(SEARCH("d",D16)))</formula>
    </cfRule>
    <cfRule type="containsText" dxfId="92" priority="228" operator="containsText" text="f">
      <formula>NOT(ISERROR(SEARCH("f",D16)))</formula>
    </cfRule>
  </conditionalFormatting>
  <conditionalFormatting sqref="C16">
    <cfRule type="containsText" dxfId="91" priority="224" operator="containsText" text="F">
      <formula>NOT(ISERROR(SEARCH("F",C16)))</formula>
    </cfRule>
    <cfRule type="containsText" dxfId="90" priority="225" operator="containsText" text="D">
      <formula>NOT(ISERROR(SEARCH("D",C16)))</formula>
    </cfRule>
    <cfRule type="containsText" dxfId="89" priority="226" operator="containsText" text="I">
      <formula>NOT(ISERROR(SEARCH("I",C16)))</formula>
    </cfRule>
  </conditionalFormatting>
  <conditionalFormatting sqref="D17:D19">
    <cfRule type="containsText" dxfId="88" priority="222" operator="containsText" text="d">
      <formula>NOT(ISERROR(SEARCH("d",D17)))</formula>
    </cfRule>
    <cfRule type="containsText" dxfId="87" priority="223" operator="containsText" text="f">
      <formula>NOT(ISERROR(SEARCH("f",D17)))</formula>
    </cfRule>
  </conditionalFormatting>
  <conditionalFormatting sqref="C17:C19">
    <cfRule type="containsText" dxfId="86" priority="219" operator="containsText" text="F">
      <formula>NOT(ISERROR(SEARCH("F",C17)))</formula>
    </cfRule>
    <cfRule type="containsText" dxfId="85" priority="220" operator="containsText" text="D">
      <formula>NOT(ISERROR(SEARCH("D",C17)))</formula>
    </cfRule>
    <cfRule type="containsText" dxfId="84" priority="221" operator="containsText" text="I">
      <formula>NOT(ISERROR(SEARCH("I",C17)))</formula>
    </cfRule>
  </conditionalFormatting>
  <conditionalFormatting sqref="D20:D22">
    <cfRule type="containsText" dxfId="83" priority="209" operator="containsText" text="d">
      <formula>NOT(ISERROR(SEARCH("d",D20)))</formula>
    </cfRule>
    <cfRule type="containsText" dxfId="82" priority="210" operator="containsText" text="f">
      <formula>NOT(ISERROR(SEARCH("f",D20)))</formula>
    </cfRule>
  </conditionalFormatting>
  <conditionalFormatting sqref="C20:C22">
    <cfRule type="containsText" dxfId="81" priority="206" operator="containsText" text="F">
      <formula>NOT(ISERROR(SEARCH("F",C20)))</formula>
    </cfRule>
    <cfRule type="containsText" dxfId="80" priority="207" operator="containsText" text="D">
      <formula>NOT(ISERROR(SEARCH("D",C20)))</formula>
    </cfRule>
    <cfRule type="containsText" dxfId="79" priority="208" operator="containsText" text="I">
      <formula>NOT(ISERROR(SEARCH("I",C20)))</formula>
    </cfRule>
  </conditionalFormatting>
  <conditionalFormatting sqref="C31:D31">
    <cfRule type="containsText" dxfId="78" priority="199" operator="containsText" text="d">
      <formula>NOT(ISERROR(SEARCH("d",C31)))</formula>
    </cfRule>
    <cfRule type="containsText" dxfId="77" priority="200" operator="containsText" text="f">
      <formula>NOT(ISERROR(SEARCH("f",C31)))</formula>
    </cfRule>
  </conditionalFormatting>
  <conditionalFormatting sqref="M15:N15">
    <cfRule type="containsText" dxfId="76" priority="165" operator="containsText" text="d">
      <formula>NOT(ISERROR(SEARCH("d",M15)))</formula>
    </cfRule>
    <cfRule type="containsText" dxfId="75" priority="706" operator="containsText" text="f">
      <formula>NOT(ISERROR(SEARCH("f",M15)))</formula>
    </cfRule>
  </conditionalFormatting>
  <conditionalFormatting sqref="D32">
    <cfRule type="containsText" dxfId="74" priority="94" operator="containsText" text="d">
      <formula>NOT(ISERROR(SEARCH("d",D32)))</formula>
    </cfRule>
    <cfRule type="containsText" dxfId="73" priority="95" operator="containsText" text="f">
      <formula>NOT(ISERROR(SEARCH("f",D32)))</formula>
    </cfRule>
  </conditionalFormatting>
  <conditionalFormatting sqref="C32">
    <cfRule type="containsText" dxfId="72" priority="91" operator="containsText" text="F">
      <formula>NOT(ISERROR(SEARCH("F",C32)))</formula>
    </cfRule>
    <cfRule type="containsText" dxfId="71" priority="92" operator="containsText" text="D">
      <formula>NOT(ISERROR(SEARCH("D",C32)))</formula>
    </cfRule>
    <cfRule type="containsText" dxfId="70" priority="93" operator="containsText" text="I">
      <formula>NOT(ISERROR(SEARCH("I",C32)))</formula>
    </cfRule>
  </conditionalFormatting>
  <conditionalFormatting sqref="F29:G29">
    <cfRule type="containsText" dxfId="69" priority="82" operator="containsText" text="d">
      <formula>NOT(ISERROR(SEARCH("d",F29)))</formula>
    </cfRule>
    <cfRule type="containsText" dxfId="68" priority="83" operator="containsText" text="f">
      <formula>NOT(ISERROR(SEARCH("f",F29)))</formula>
    </cfRule>
  </conditionalFormatting>
  <conditionalFormatting sqref="D23:D28">
    <cfRule type="containsText" dxfId="67" priority="80" operator="containsText" text="d">
      <formula>NOT(ISERROR(SEARCH("d",D23)))</formula>
    </cfRule>
    <cfRule type="containsText" dxfId="66" priority="81" operator="containsText" text="f">
      <formula>NOT(ISERROR(SEARCH("f",D23)))</formula>
    </cfRule>
  </conditionalFormatting>
  <conditionalFormatting sqref="C23:C28">
    <cfRule type="containsText" dxfId="65" priority="77" operator="containsText" text="F">
      <formula>NOT(ISERROR(SEARCH("F",C23)))</formula>
    </cfRule>
    <cfRule type="containsText" dxfId="64" priority="78" operator="containsText" text="D">
      <formula>NOT(ISERROR(SEARCH("D",C23)))</formula>
    </cfRule>
    <cfRule type="containsText" dxfId="63" priority="79" operator="containsText" text="I">
      <formula>NOT(ISERROR(SEARCH("I",C23)))</formula>
    </cfRule>
  </conditionalFormatting>
  <conditionalFormatting sqref="D33:D35">
    <cfRule type="containsText" dxfId="62" priority="68" operator="containsText" text="d">
      <formula>NOT(ISERROR(SEARCH("d",D33)))</formula>
    </cfRule>
    <cfRule type="containsText" dxfId="61" priority="69" operator="containsText" text="f">
      <formula>NOT(ISERROR(SEARCH("f",D33)))</formula>
    </cfRule>
  </conditionalFormatting>
  <conditionalFormatting sqref="C33:C35">
    <cfRule type="containsText" dxfId="60" priority="65" operator="containsText" text="F">
      <formula>NOT(ISERROR(SEARCH("F",C33)))</formula>
    </cfRule>
    <cfRule type="containsText" dxfId="59" priority="66" operator="containsText" text="D">
      <formula>NOT(ISERROR(SEARCH("D",C33)))</formula>
    </cfRule>
    <cfRule type="containsText" dxfId="58" priority="67" operator="containsText" text="I">
      <formula>NOT(ISERROR(SEARCH("I",C33)))</formula>
    </cfRule>
  </conditionalFormatting>
  <conditionalFormatting sqref="M19:N19">
    <cfRule type="containsText" dxfId="57" priority="35" operator="containsText" text="d">
      <formula>NOT(ISERROR(SEARCH("d",M19)))</formula>
    </cfRule>
    <cfRule type="containsText" dxfId="56" priority="36" operator="containsText" text="f">
      <formula>NOT(ISERROR(SEARCH("f",M19)))</formula>
    </cfRule>
  </conditionalFormatting>
  <conditionalFormatting sqref="K16:K17">
    <cfRule type="containsText" dxfId="55" priority="45" operator="containsText" text="d">
      <formula>NOT(ISERROR(SEARCH("d",K16)))</formula>
    </cfRule>
    <cfRule type="containsText" dxfId="54" priority="46" operator="containsText" text="f">
      <formula>NOT(ISERROR(SEARCH("f",K16)))</formula>
    </cfRule>
  </conditionalFormatting>
  <conditionalFormatting sqref="J16:J17">
    <cfRule type="containsText" dxfId="53" priority="42" operator="containsText" text="F">
      <formula>NOT(ISERROR(SEARCH("F",J16)))</formula>
    </cfRule>
    <cfRule type="containsText" dxfId="52" priority="43" operator="containsText" text="D">
      <formula>NOT(ISERROR(SEARCH("D",J16)))</formula>
    </cfRule>
    <cfRule type="containsText" dxfId="51" priority="44" operator="containsText" text="I">
      <formula>NOT(ISERROR(SEARCH("I",J16)))</formula>
    </cfRule>
  </conditionalFormatting>
  <conditionalFormatting sqref="K18">
    <cfRule type="containsText" dxfId="50" priority="40" operator="containsText" text="d">
      <formula>NOT(ISERROR(SEARCH("d",K18)))</formula>
    </cfRule>
    <cfRule type="containsText" dxfId="49" priority="41" operator="containsText" text="f">
      <formula>NOT(ISERROR(SEARCH("f",K18)))</formula>
    </cfRule>
  </conditionalFormatting>
  <conditionalFormatting sqref="J18">
    <cfRule type="containsText" dxfId="48" priority="37" operator="containsText" text="F">
      <formula>NOT(ISERROR(SEARCH("F",J18)))</formula>
    </cfRule>
    <cfRule type="containsText" dxfId="47" priority="38" operator="containsText" text="D">
      <formula>NOT(ISERROR(SEARCH("D",J18)))</formula>
    </cfRule>
    <cfRule type="containsText" dxfId="46" priority="39" operator="containsText" text="I">
      <formula>NOT(ISERROR(SEARCH("I",J18)))</formula>
    </cfRule>
  </conditionalFormatting>
  <conditionalFormatting sqref="J22:J23">
    <cfRule type="containsText" dxfId="45" priority="26" operator="containsText" text="F">
      <formula>NOT(ISERROR(SEARCH("F",J22)))</formula>
    </cfRule>
    <cfRule type="containsText" dxfId="44" priority="27" operator="containsText" text="D">
      <formula>NOT(ISERROR(SEARCH("D",J22)))</formula>
    </cfRule>
    <cfRule type="containsText" dxfId="43" priority="28" operator="containsText" text="I">
      <formula>NOT(ISERROR(SEARCH("I",J22)))</formula>
    </cfRule>
  </conditionalFormatting>
  <conditionalFormatting sqref="K20">
    <cfRule type="containsText" dxfId="42" priority="33" operator="containsText" text="d">
      <formula>NOT(ISERROR(SEARCH("d",K20)))</formula>
    </cfRule>
    <cfRule type="containsText" dxfId="41" priority="34" operator="containsText" text="f">
      <formula>NOT(ISERROR(SEARCH("f",K20)))</formula>
    </cfRule>
  </conditionalFormatting>
  <conditionalFormatting sqref="J21:L21">
    <cfRule type="containsText" dxfId="40" priority="31" operator="containsText" text="d">
      <formula>NOT(ISERROR(SEARCH("d",J21)))</formula>
    </cfRule>
    <cfRule type="containsText" dxfId="39" priority="32" operator="containsText" text="f">
      <formula>NOT(ISERROR(SEARCH("f",J21)))</formula>
    </cfRule>
  </conditionalFormatting>
  <conditionalFormatting sqref="K21:K23">
    <cfRule type="containsText" dxfId="38" priority="29" operator="containsText" text="d">
      <formula>NOT(ISERROR(SEARCH("d",K21)))</formula>
    </cfRule>
    <cfRule type="containsText" dxfId="37" priority="30" operator="containsText" text="f">
      <formula>NOT(ISERROR(SEARCH("f",K21)))</formula>
    </cfRule>
  </conditionalFormatting>
  <conditionalFormatting sqref="M23:N23">
    <cfRule type="containsText" dxfId="36" priority="1" operator="containsText" text="d">
      <formula>NOT(ISERROR(SEARCH("d",M23)))</formula>
    </cfRule>
    <cfRule type="containsText" dxfId="35" priority="2" operator="containsText" text="f">
      <formula>NOT(ISERROR(SEARCH("f",M23)))</formula>
    </cfRule>
  </conditionalFormatting>
  <conditionalFormatting sqref="M22:N22">
    <cfRule type="containsText" dxfId="34" priority="14" operator="containsText" text="d">
      <formula>NOT(ISERROR(SEARCH("d",M22)))</formula>
    </cfRule>
    <cfRule type="containsText" dxfId="33" priority="15" operator="containsText" text="f">
      <formula>NOT(ISERROR(SEARCH("f",M22)))</formula>
    </cfRule>
  </conditionalFormatting>
  <conditionalFormatting sqref="K19:K21">
    <cfRule type="containsText" dxfId="32" priority="24" operator="containsText" text="d">
      <formula>NOT(ISERROR(SEARCH("d",K19)))</formula>
    </cfRule>
    <cfRule type="containsText" dxfId="31" priority="25" operator="containsText" text="f">
      <formula>NOT(ISERROR(SEARCH("f",K19)))</formula>
    </cfRule>
  </conditionalFormatting>
  <conditionalFormatting sqref="J19:J21">
    <cfRule type="containsText" dxfId="30" priority="21" operator="containsText" text="F">
      <formula>NOT(ISERROR(SEARCH("F",J19)))</formula>
    </cfRule>
    <cfRule type="containsText" dxfId="29" priority="22" operator="containsText" text="D">
      <formula>NOT(ISERROR(SEARCH("D",J19)))</formula>
    </cfRule>
    <cfRule type="containsText" dxfId="28" priority="23" operator="containsText" text="I">
      <formula>NOT(ISERROR(SEARCH("I",J19)))</formula>
    </cfRule>
  </conditionalFormatting>
  <conditionalFormatting sqref="K21">
    <cfRule type="containsText" dxfId="27" priority="19" operator="containsText" text="d">
      <formula>NOT(ISERROR(SEARCH("d",K21)))</formula>
    </cfRule>
    <cfRule type="containsText" dxfId="26" priority="20" operator="containsText" text="f">
      <formula>NOT(ISERROR(SEARCH("f",K21)))</formula>
    </cfRule>
  </conditionalFormatting>
  <conditionalFormatting sqref="J21">
    <cfRule type="containsText" dxfId="25" priority="16" operator="containsText" text="F">
      <formula>NOT(ISERROR(SEARCH("F",J21)))</formula>
    </cfRule>
    <cfRule type="containsText" dxfId="24" priority="17" operator="containsText" text="D">
      <formula>NOT(ISERROR(SEARCH("D",J21)))</formula>
    </cfRule>
    <cfRule type="containsText" dxfId="23" priority="18" operator="containsText" text="I">
      <formula>NOT(ISERROR(SEARCH("I",J21)))</formula>
    </cfRule>
  </conditionalFormatting>
  <conditionalFormatting sqref="M20:N20">
    <cfRule type="containsText" dxfId="22" priority="12" operator="containsText" text="d">
      <formula>NOT(ISERROR(SEARCH("d",M20)))</formula>
    </cfRule>
    <cfRule type="containsText" dxfId="21" priority="13" operator="containsText" text="f">
      <formula>NOT(ISERROR(SEARCH("f",M20)))</formula>
    </cfRule>
  </conditionalFormatting>
  <conditionalFormatting sqref="K21">
    <cfRule type="containsText" dxfId="20" priority="10" operator="containsText" text="d">
      <formula>NOT(ISERROR(SEARCH("d",K21)))</formula>
    </cfRule>
    <cfRule type="containsText" dxfId="19" priority="11" operator="containsText" text="f">
      <formula>NOT(ISERROR(SEARCH("f",K21)))</formula>
    </cfRule>
  </conditionalFormatting>
  <conditionalFormatting sqref="J22:L22">
    <cfRule type="containsText" dxfId="18" priority="8" operator="containsText" text="d">
      <formula>NOT(ISERROR(SEARCH("d",J22)))</formula>
    </cfRule>
    <cfRule type="containsText" dxfId="17" priority="9" operator="containsText" text="f">
      <formula>NOT(ISERROR(SEARCH("f",J22)))</formula>
    </cfRule>
  </conditionalFormatting>
  <conditionalFormatting sqref="K22">
    <cfRule type="containsText" dxfId="16" priority="6" operator="containsText" text="d">
      <formula>NOT(ISERROR(SEARCH("d",K22)))</formula>
    </cfRule>
    <cfRule type="containsText" dxfId="15" priority="7" operator="containsText" text="f">
      <formula>NOT(ISERROR(SEARCH("f",K22)))</formula>
    </cfRule>
  </conditionalFormatting>
  <conditionalFormatting sqref="J22">
    <cfRule type="containsText" dxfId="14" priority="3" operator="containsText" text="F">
      <formula>NOT(ISERROR(SEARCH("F",J22)))</formula>
    </cfRule>
    <cfRule type="containsText" dxfId="13" priority="4" operator="containsText" text="D">
      <formula>NOT(ISERROR(SEARCH("D",J22)))</formula>
    </cfRule>
    <cfRule type="containsText" dxfId="12" priority="5" operator="containsText" text="I">
      <formula>NOT(ISERROR(SEARCH("I",J22)))</formula>
    </cfRule>
  </conditionalFormatting>
  <dataValidations count="5">
    <dataValidation type="textLength" operator="equal" allowBlank="1" showInputMessage="1" showErrorMessage="1" sqref="A20:A28 A2:L12 A16:A18 A32:A35 H16:H22">
      <formula1>A2</formula1>
    </dataValidation>
    <dataValidation type="whole" allowBlank="1" showInputMessage="1" showErrorMessage="1" sqref="I26:I33">
      <formula1>0</formula1>
      <formula2>12</formula2>
    </dataValidation>
    <dataValidation type="whole" operator="equal" allowBlank="1" showInputMessage="1" showErrorMessage="1" sqref="B16:B28 B32:B35 I16:I19 I21">
      <formula1>3</formula1>
    </dataValidation>
    <dataValidation type="whole" operator="equal" allowBlank="1" showInputMessage="1" showErrorMessage="1" sqref="I20">
      <formula1>5</formula1>
    </dataValidation>
    <dataValidation type="whole" operator="equal" allowBlank="1" showInputMessage="1" showErrorMessage="1" sqref="I22">
      <formula1>6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J26:J33 C16:C28 C32:C35 J16:J22</xm:sqref>
        </x14:dataValidation>
        <x14:dataValidation type="list" operator="equal" allowBlank="1" showInputMessage="1" showErrorMessage="1">
          <x14:formula1>
            <xm:f>'Menu Options'!$A$50</xm:f>
          </x14:formula1>
          <xm:sqref>K26:K33 D16:D28 D32:D35 K16:K22</xm:sqref>
        </x14:dataValidation>
        <x14:dataValidation type="list" operator="equal" allowBlank="1" showInputMessage="1">
          <x14:formula1>
            <xm:f>'Menu Options'!$A$7:$A$47</xm:f>
          </x14:formula1>
          <xm:sqref>L26:L33 E32:E35 E16:E28 L16:L22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70</v>
      </c>
      <c r="B2" s="285" t="str">
        <f>'General Education Requirements'!$B$2</f>
        <v>Business Technology</v>
      </c>
      <c r="C2" s="73"/>
      <c r="D2" s="73"/>
      <c r="E2" s="86" t="s">
        <v>67</v>
      </c>
      <c r="F2" s="181" t="str">
        <f>'General Education Requirements'!$G$2</f>
        <v>2016-17</v>
      </c>
      <c r="G2" s="58"/>
      <c r="H2" s="74"/>
    </row>
    <row r="3" spans="1:8" s="70" customFormat="1" ht="19.5" x14ac:dyDescent="0.3">
      <c r="A3" s="109" t="s">
        <v>61</v>
      </c>
      <c r="B3" s="164">
        <f>'General Education Requirements'!$B$3</f>
        <v>0</v>
      </c>
      <c r="C3" s="73"/>
      <c r="D3" s="73"/>
      <c r="E3" s="84" t="s">
        <v>64</v>
      </c>
      <c r="F3" s="75" t="str">
        <f>'General Education Requirements'!$G$3</f>
        <v>Business</v>
      </c>
      <c r="G3" s="73"/>
      <c r="H3" s="71"/>
    </row>
    <row r="4" spans="1:8" ht="18.75" customHeight="1" x14ac:dyDescent="0.3">
      <c r="A4" s="109" t="s">
        <v>60</v>
      </c>
      <c r="B4" s="164">
        <f>'General Education Requirements'!$B$4</f>
        <v>0</v>
      </c>
      <c r="C4" s="73"/>
      <c r="D4" s="73"/>
      <c r="E4" s="84" t="s">
        <v>65</v>
      </c>
      <c r="F4" s="191">
        <f>'General Education Requirements'!$G$4</f>
        <v>0</v>
      </c>
      <c r="G4" s="73"/>
      <c r="H4" s="71"/>
    </row>
    <row r="5" spans="1:8" ht="15.75" x14ac:dyDescent="0.25">
      <c r="A5" s="109" t="s">
        <v>62</v>
      </c>
      <c r="B5" s="75" t="str">
        <f>'General Education Requirements'!$B$5</f>
        <v>Bachelor of Science in Education</v>
      </c>
      <c r="C5" s="73"/>
      <c r="D5" s="73"/>
      <c r="E5" s="84" t="s">
        <v>66</v>
      </c>
      <c r="F5" s="76" t="s">
        <v>232</v>
      </c>
      <c r="G5" s="73"/>
      <c r="H5" s="71"/>
    </row>
    <row r="6" spans="1:8" ht="15.75" x14ac:dyDescent="0.25">
      <c r="A6" s="109" t="s">
        <v>63</v>
      </c>
      <c r="B6" s="75">
        <f>'General Education Requirements'!$B$6</f>
        <v>0</v>
      </c>
      <c r="C6" s="73"/>
      <c r="D6" s="73"/>
      <c r="E6" s="84" t="s">
        <v>68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69</v>
      </c>
      <c r="F7" s="145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0" t="s">
        <v>96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44" t="s">
        <v>137</v>
      </c>
      <c r="B9" s="73">
        <f>'General Education Requirements'!$B$9</f>
        <v>0</v>
      </c>
      <c r="C9" s="73"/>
      <c r="D9" s="73"/>
      <c r="G9" s="73"/>
      <c r="H9" s="71"/>
    </row>
    <row r="10" spans="1:8" s="70" customFormat="1" ht="17.25" x14ac:dyDescent="0.3">
      <c r="A10" s="110" t="s">
        <v>41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56" t="s">
        <v>191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87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45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46</v>
      </c>
      <c r="E16" s="66"/>
      <c r="F16" s="66" t="s">
        <v>1</v>
      </c>
      <c r="G16" s="67" t="s">
        <v>0</v>
      </c>
      <c r="H16" s="99" t="s">
        <v>46</v>
      </c>
    </row>
    <row r="17" spans="1:8" ht="24" customHeight="1" thickBot="1" x14ac:dyDescent="0.3">
      <c r="A17" s="107" t="s">
        <v>43</v>
      </c>
      <c r="B17" s="64"/>
      <c r="C17" s="102"/>
      <c r="D17" s="119"/>
      <c r="E17" s="65" t="s">
        <v>43</v>
      </c>
      <c r="F17" s="93"/>
      <c r="G17" s="102"/>
      <c r="H17" s="119"/>
    </row>
    <row r="18" spans="1:8" ht="24" customHeight="1" thickBot="1" x14ac:dyDescent="0.3">
      <c r="A18" s="107" t="s">
        <v>43</v>
      </c>
      <c r="B18" s="93"/>
      <c r="C18" s="102"/>
      <c r="D18" s="119"/>
      <c r="E18" s="65" t="s">
        <v>43</v>
      </c>
      <c r="F18" s="93"/>
      <c r="G18" s="102"/>
      <c r="H18" s="119"/>
    </row>
    <row r="19" spans="1:8" ht="24" customHeight="1" thickBot="1" x14ac:dyDescent="0.3">
      <c r="A19" s="107" t="s">
        <v>43</v>
      </c>
      <c r="B19" s="93"/>
      <c r="C19" s="102"/>
      <c r="D19" s="119"/>
      <c r="E19" s="65" t="s">
        <v>43</v>
      </c>
      <c r="F19" s="93"/>
      <c r="G19" s="102"/>
      <c r="H19" s="119"/>
    </row>
    <row r="20" spans="1:8" ht="24" customHeight="1" thickBot="1" x14ac:dyDescent="0.3">
      <c r="A20" s="107" t="s">
        <v>43</v>
      </c>
      <c r="B20" s="93"/>
      <c r="C20" s="102"/>
      <c r="D20" s="119"/>
      <c r="E20" s="65" t="s">
        <v>43</v>
      </c>
      <c r="F20" s="93"/>
      <c r="G20" s="102"/>
      <c r="H20" s="119"/>
    </row>
    <row r="21" spans="1:8" ht="24" customHeight="1" thickBot="1" x14ac:dyDescent="0.3">
      <c r="A21" s="107" t="s">
        <v>43</v>
      </c>
      <c r="B21" s="93"/>
      <c r="C21" s="102"/>
      <c r="D21" s="119"/>
      <c r="E21" s="65" t="s">
        <v>43</v>
      </c>
      <c r="F21" s="93"/>
      <c r="G21" s="102"/>
      <c r="H21" s="119"/>
    </row>
    <row r="22" spans="1:8" ht="24" customHeight="1" thickBot="1" x14ac:dyDescent="0.3">
      <c r="A22" s="107" t="s">
        <v>43</v>
      </c>
      <c r="B22" s="93"/>
      <c r="C22" s="102"/>
      <c r="D22" s="119"/>
      <c r="E22" s="65" t="s">
        <v>43</v>
      </c>
      <c r="F22" s="93"/>
      <c r="G22" s="102"/>
      <c r="H22" s="119"/>
    </row>
    <row r="23" spans="1:8" ht="24" customHeight="1" thickBot="1" x14ac:dyDescent="0.3">
      <c r="A23" s="107" t="s">
        <v>43</v>
      </c>
      <c r="B23" s="93"/>
      <c r="C23" s="102"/>
      <c r="D23" s="119"/>
      <c r="E23" s="65" t="s">
        <v>43</v>
      </c>
      <c r="F23" s="93"/>
      <c r="G23" s="102"/>
      <c r="H23" s="119"/>
    </row>
    <row r="24" spans="1:8" ht="24" customHeight="1" thickBot="1" x14ac:dyDescent="0.3">
      <c r="A24" s="107" t="s">
        <v>43</v>
      </c>
      <c r="B24" s="93"/>
      <c r="C24" s="102"/>
      <c r="D24" s="119"/>
      <c r="E24" s="65" t="s">
        <v>43</v>
      </c>
      <c r="F24" s="93"/>
      <c r="G24" s="102"/>
      <c r="H24" s="119"/>
    </row>
    <row r="25" spans="1:8" ht="24" customHeight="1" thickBot="1" x14ac:dyDescent="0.3">
      <c r="A25" s="107" t="s">
        <v>43</v>
      </c>
      <c r="B25" s="93"/>
      <c r="C25" s="102"/>
      <c r="D25" s="119"/>
      <c r="E25" s="65" t="s">
        <v>43</v>
      </c>
      <c r="F25" s="93"/>
      <c r="G25" s="102"/>
      <c r="H25" s="119"/>
    </row>
    <row r="26" spans="1:8" s="187" customFormat="1" ht="24" customHeight="1" thickBot="1" x14ac:dyDescent="0.3">
      <c r="A26" s="107" t="s">
        <v>43</v>
      </c>
      <c r="B26" s="93"/>
      <c r="C26" s="102"/>
      <c r="D26" s="119"/>
      <c r="E26" s="167" t="s">
        <v>43</v>
      </c>
      <c r="F26" s="93"/>
      <c r="G26" s="102"/>
      <c r="H26" s="119"/>
    </row>
    <row r="27" spans="1:8" s="187" customFormat="1" ht="24" customHeight="1" thickBot="1" x14ac:dyDescent="0.3">
      <c r="A27" s="107" t="s">
        <v>43</v>
      </c>
      <c r="B27" s="93"/>
      <c r="C27" s="102"/>
      <c r="D27" s="119"/>
      <c r="E27" s="167" t="s">
        <v>43</v>
      </c>
      <c r="F27" s="93"/>
      <c r="G27" s="102"/>
      <c r="H27" s="119"/>
    </row>
    <row r="28" spans="1:8" s="187" customFormat="1" ht="24" customHeight="1" thickBot="1" x14ac:dyDescent="0.3">
      <c r="A28" s="107" t="s">
        <v>43</v>
      </c>
      <c r="B28" s="93"/>
      <c r="C28" s="102"/>
      <c r="D28" s="119"/>
      <c r="E28" s="167" t="s">
        <v>43</v>
      </c>
      <c r="F28" s="93"/>
      <c r="G28" s="102"/>
      <c r="H28" s="119"/>
    </row>
    <row r="29" spans="1:8" s="187" customFormat="1" ht="24" customHeight="1" thickBot="1" x14ac:dyDescent="0.3">
      <c r="A29" s="107" t="s">
        <v>43</v>
      </c>
      <c r="B29" s="93"/>
      <c r="C29" s="102"/>
      <c r="D29" s="119"/>
      <c r="E29" s="167" t="s">
        <v>43</v>
      </c>
      <c r="F29" s="93"/>
      <c r="G29" s="102"/>
      <c r="H29" s="119"/>
    </row>
    <row r="30" spans="1:8" s="187" customFormat="1" ht="24" customHeight="1" thickBot="1" x14ac:dyDescent="0.3">
      <c r="A30" s="107" t="s">
        <v>43</v>
      </c>
      <c r="B30" s="93"/>
      <c r="C30" s="102"/>
      <c r="D30" s="119"/>
      <c r="E30" s="167" t="s">
        <v>43</v>
      </c>
      <c r="F30" s="93"/>
      <c r="G30" s="102"/>
      <c r="H30" s="119"/>
    </row>
    <row r="31" spans="1:8" ht="24" customHeight="1" thickBot="1" x14ac:dyDescent="0.3">
      <c r="A31" s="107" t="s">
        <v>43</v>
      </c>
      <c r="B31" s="93"/>
      <c r="C31" s="102"/>
      <c r="D31" s="119"/>
      <c r="E31" s="65" t="s">
        <v>43</v>
      </c>
      <c r="F31" s="93"/>
      <c r="G31" s="102"/>
      <c r="H31" s="119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2" t="s">
        <v>89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46</v>
      </c>
      <c r="E34" s="69" t="s">
        <v>1</v>
      </c>
      <c r="F34" s="91" t="s">
        <v>1</v>
      </c>
      <c r="G34" s="92" t="s">
        <v>0</v>
      </c>
      <c r="H34" s="99" t="s">
        <v>46</v>
      </c>
    </row>
    <row r="35" spans="1:8" ht="24" customHeight="1" thickBot="1" x14ac:dyDescent="0.3">
      <c r="A35" s="107" t="s">
        <v>43</v>
      </c>
      <c r="B35" s="93"/>
      <c r="C35" s="102"/>
      <c r="D35" s="119"/>
      <c r="E35" s="90" t="s">
        <v>43</v>
      </c>
      <c r="F35" s="93"/>
      <c r="G35" s="102"/>
      <c r="H35" s="119"/>
    </row>
    <row r="36" spans="1:8" ht="24" customHeight="1" thickBot="1" x14ac:dyDescent="0.3">
      <c r="A36" s="107" t="s">
        <v>43</v>
      </c>
      <c r="B36" s="93"/>
      <c r="C36" s="102"/>
      <c r="D36" s="119"/>
      <c r="E36" s="90" t="s">
        <v>43</v>
      </c>
      <c r="F36" s="93"/>
      <c r="G36" s="102"/>
      <c r="H36" s="119"/>
    </row>
    <row r="37" spans="1:8" ht="24" customHeight="1" thickBot="1" x14ac:dyDescent="0.3">
      <c r="A37" s="107" t="s">
        <v>43</v>
      </c>
      <c r="B37" s="93"/>
      <c r="C37" s="102"/>
      <c r="D37" s="119"/>
      <c r="E37" s="90" t="s">
        <v>43</v>
      </c>
      <c r="F37" s="93"/>
      <c r="G37" s="102"/>
      <c r="H37" s="119"/>
    </row>
    <row r="38" spans="1:8" ht="24" customHeight="1" thickBot="1" x14ac:dyDescent="0.3">
      <c r="A38" s="107" t="s">
        <v>43</v>
      </c>
      <c r="B38" s="93"/>
      <c r="C38" s="102"/>
      <c r="D38" s="119"/>
      <c r="E38" s="90" t="s">
        <v>43</v>
      </c>
      <c r="F38" s="93"/>
      <c r="G38" s="102"/>
      <c r="H38" s="119"/>
    </row>
    <row r="39" spans="1:8" s="187" customFormat="1" ht="24" customHeight="1" thickBot="1" x14ac:dyDescent="0.3">
      <c r="A39" s="107" t="s">
        <v>43</v>
      </c>
      <c r="B39" s="93"/>
      <c r="C39" s="102"/>
      <c r="D39" s="119"/>
      <c r="E39" s="167" t="s">
        <v>43</v>
      </c>
      <c r="F39" s="93"/>
      <c r="G39" s="102"/>
      <c r="H39" s="119"/>
    </row>
    <row r="40" spans="1:8" s="187" customFormat="1" ht="24" customHeight="1" thickBot="1" x14ac:dyDescent="0.3">
      <c r="A40" s="107" t="s">
        <v>43</v>
      </c>
      <c r="B40" s="93"/>
      <c r="C40" s="102"/>
      <c r="D40" s="119"/>
      <c r="E40" s="167" t="s">
        <v>43</v>
      </c>
      <c r="F40" s="93"/>
      <c r="G40" s="102"/>
      <c r="H40" s="119"/>
    </row>
    <row r="41" spans="1:8" ht="24" customHeight="1" thickBot="1" x14ac:dyDescent="0.3">
      <c r="A41" s="107" t="s">
        <v>43</v>
      </c>
      <c r="B41" s="93"/>
      <c r="C41" s="102"/>
      <c r="D41" s="119"/>
      <c r="E41" s="90" t="s">
        <v>43</v>
      </c>
      <c r="F41" s="93"/>
      <c r="G41" s="102"/>
      <c r="H41" s="119"/>
    </row>
    <row r="42" spans="1:8" ht="15.75" thickBot="1" x14ac:dyDescent="0.3"/>
    <row r="43" spans="1:8" ht="23.25" thickBot="1" x14ac:dyDescent="0.3">
      <c r="A43" s="161" t="s">
        <v>90</v>
      </c>
      <c r="B43" s="162"/>
      <c r="C43" s="162"/>
      <c r="D43" s="162"/>
      <c r="E43" s="162"/>
      <c r="F43" s="162"/>
      <c r="G43" s="163"/>
      <c r="H43" s="160"/>
    </row>
    <row r="44" spans="1:8" ht="24" customHeight="1" x14ac:dyDescent="0.25">
      <c r="A44" s="303"/>
      <c r="B44" s="304"/>
      <c r="C44" s="304"/>
      <c r="D44" s="304"/>
      <c r="E44" s="304"/>
      <c r="F44" s="304"/>
      <c r="G44" s="304"/>
      <c r="H44" s="305"/>
    </row>
    <row r="45" spans="1:8" ht="24" customHeight="1" x14ac:dyDescent="0.25">
      <c r="A45" s="306"/>
      <c r="B45" s="307"/>
      <c r="C45" s="307"/>
      <c r="D45" s="307"/>
      <c r="E45" s="307"/>
      <c r="F45" s="307"/>
      <c r="G45" s="307"/>
      <c r="H45" s="308"/>
    </row>
    <row r="46" spans="1:8" ht="24" customHeight="1" x14ac:dyDescent="0.25">
      <c r="A46" s="306"/>
      <c r="B46" s="307"/>
      <c r="C46" s="307"/>
      <c r="D46" s="307"/>
      <c r="E46" s="307"/>
      <c r="F46" s="307"/>
      <c r="G46" s="307"/>
      <c r="H46" s="308"/>
    </row>
    <row r="47" spans="1:8" ht="24" customHeight="1" x14ac:dyDescent="0.25">
      <c r="A47" s="306"/>
      <c r="B47" s="307"/>
      <c r="C47" s="307"/>
      <c r="D47" s="307"/>
      <c r="E47" s="307"/>
      <c r="F47" s="307"/>
      <c r="G47" s="307"/>
      <c r="H47" s="308"/>
    </row>
    <row r="48" spans="1:8" ht="24" customHeight="1" thickBot="1" x14ac:dyDescent="0.3">
      <c r="A48" s="309"/>
      <c r="B48" s="310"/>
      <c r="C48" s="310"/>
      <c r="D48" s="310"/>
      <c r="E48" s="310"/>
      <c r="F48" s="310"/>
      <c r="G48" s="310"/>
      <c r="H48" s="311"/>
    </row>
    <row r="49" spans="1:9" x14ac:dyDescent="0.25">
      <c r="A49" s="157"/>
      <c r="B49" s="157"/>
      <c r="C49" s="157"/>
      <c r="D49" s="157"/>
      <c r="E49" s="157"/>
      <c r="F49" s="157"/>
      <c r="G49" s="157"/>
      <c r="H49" s="157"/>
    </row>
    <row r="50" spans="1:9" s="126" customFormat="1" x14ac:dyDescent="0.25">
      <c r="I50" s="182"/>
    </row>
    <row r="51" spans="1:9" s="126" customFormat="1" x14ac:dyDescent="0.25">
      <c r="I51" s="182"/>
    </row>
    <row r="52" spans="1:9" x14ac:dyDescent="0.25">
      <c r="I52" s="182"/>
    </row>
    <row r="53" spans="1:9" x14ac:dyDescent="0.25">
      <c r="I53" s="182"/>
    </row>
    <row r="54" spans="1:9" x14ac:dyDescent="0.25">
      <c r="I54" s="182"/>
    </row>
    <row r="55" spans="1:9" x14ac:dyDescent="0.25">
      <c r="I55" s="182"/>
    </row>
    <row r="56" spans="1:9" x14ac:dyDescent="0.25">
      <c r="I56" s="182"/>
    </row>
    <row r="57" spans="1:9" x14ac:dyDescent="0.25">
      <c r="I57" s="182"/>
    </row>
    <row r="58" spans="1:9" x14ac:dyDescent="0.25">
      <c r="I58" s="182"/>
    </row>
    <row r="59" spans="1:9" x14ac:dyDescent="0.25">
      <c r="I59" s="182"/>
    </row>
    <row r="60" spans="1:9" x14ac:dyDescent="0.25">
      <c r="I60" s="182"/>
    </row>
    <row r="61" spans="1:9" x14ac:dyDescent="0.25">
      <c r="I61" s="182"/>
    </row>
    <row r="62" spans="1:9" x14ac:dyDescent="0.25">
      <c r="I62" s="182"/>
    </row>
    <row r="63" spans="1:9" x14ac:dyDescent="0.25">
      <c r="I63" s="182"/>
    </row>
    <row r="64" spans="1:9" x14ac:dyDescent="0.25">
      <c r="I64" s="182"/>
    </row>
    <row r="65" spans="9:9" x14ac:dyDescent="0.25">
      <c r="I65" s="182"/>
    </row>
    <row r="66" spans="9:9" x14ac:dyDescent="0.25">
      <c r="I66" s="182"/>
    </row>
    <row r="67" spans="9:9" x14ac:dyDescent="0.25">
      <c r="I67" s="182"/>
    </row>
    <row r="68" spans="9:9" x14ac:dyDescent="0.25">
      <c r="I68" s="182"/>
    </row>
    <row r="69" spans="9:9" x14ac:dyDescent="0.25">
      <c r="I69" s="182"/>
    </row>
    <row r="70" spans="9:9" x14ac:dyDescent="0.25">
      <c r="I70" s="182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86" customFormat="1" x14ac:dyDescent="0.25">
      <c r="I80" s="187"/>
    </row>
    <row r="81" spans="9:9" s="186" customFormat="1" x14ac:dyDescent="0.25">
      <c r="I81" s="187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F6:F12 G2:H12 F2:F4 A2:E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38" t="s">
        <v>112</v>
      </c>
      <c r="B2" s="138"/>
    </row>
    <row r="3" spans="1:7" s="229" customFormat="1" ht="27" customHeight="1" x14ac:dyDescent="0.55000000000000004">
      <c r="A3" s="231"/>
      <c r="B3" s="301" t="s">
        <v>240</v>
      </c>
    </row>
    <row r="4" spans="1:7" s="126" customFormat="1" ht="15.75" thickBot="1" x14ac:dyDescent="0.3"/>
    <row r="5" spans="1:7" ht="24" customHeight="1" thickBot="1" x14ac:dyDescent="0.3">
      <c r="A5" s="80" t="s">
        <v>113</v>
      </c>
      <c r="B5" s="136"/>
      <c r="C5" s="136"/>
      <c r="D5" s="137"/>
      <c r="E5" s="131"/>
      <c r="F5" s="131"/>
      <c r="G5" s="131"/>
    </row>
    <row r="6" spans="1:7" ht="24" customHeight="1" thickBot="1" x14ac:dyDescent="0.3">
      <c r="A6" s="106" t="s">
        <v>114</v>
      </c>
      <c r="B6" s="106"/>
      <c r="C6" s="106" t="s">
        <v>118</v>
      </c>
      <c r="D6" s="132"/>
      <c r="E6" s="131"/>
      <c r="F6" s="131"/>
      <c r="G6" s="131"/>
    </row>
    <row r="7" spans="1:7" ht="24" customHeight="1" thickBot="1" x14ac:dyDescent="0.3">
      <c r="A7" s="134"/>
      <c r="B7" s="148" t="s">
        <v>138</v>
      </c>
      <c r="C7" s="104" t="s">
        <v>119</v>
      </c>
      <c r="D7" s="133"/>
      <c r="E7" s="131"/>
      <c r="F7" s="131"/>
      <c r="G7" s="131"/>
    </row>
    <row r="8" spans="1:7" ht="24" customHeight="1" thickBot="1" x14ac:dyDescent="0.3">
      <c r="A8" s="120"/>
      <c r="B8" s="152" t="s">
        <v>139</v>
      </c>
      <c r="C8" s="135"/>
      <c r="D8" s="253" t="s">
        <v>210</v>
      </c>
      <c r="E8" s="131"/>
      <c r="F8" s="131"/>
      <c r="G8" s="131"/>
    </row>
    <row r="9" spans="1:7" ht="24" customHeight="1" thickBot="1" x14ac:dyDescent="0.3">
      <c r="A9" s="168" t="s">
        <v>115</v>
      </c>
      <c r="B9" s="170"/>
      <c r="C9" s="250"/>
      <c r="D9" s="252" t="s">
        <v>106</v>
      </c>
      <c r="E9" s="131"/>
      <c r="F9" s="131"/>
      <c r="G9" s="131"/>
    </row>
    <row r="10" spans="1:7" ht="24" customHeight="1" thickBot="1" x14ac:dyDescent="0.3">
      <c r="A10" s="173"/>
      <c r="B10" s="259" t="s">
        <v>212</v>
      </c>
      <c r="C10" s="250"/>
      <c r="D10" s="251" t="s">
        <v>107</v>
      </c>
      <c r="E10" s="131"/>
      <c r="F10" s="131"/>
      <c r="G10" s="131"/>
    </row>
    <row r="11" spans="1:7" ht="24" customHeight="1" thickBot="1" x14ac:dyDescent="0.3">
      <c r="A11" s="168" t="s">
        <v>116</v>
      </c>
      <c r="B11" s="170"/>
      <c r="C11" s="238" t="s">
        <v>120</v>
      </c>
      <c r="D11" s="246"/>
      <c r="E11" s="131"/>
      <c r="F11" s="131"/>
      <c r="G11" s="131"/>
    </row>
    <row r="12" spans="1:7" ht="24" customHeight="1" thickBot="1" x14ac:dyDescent="0.3">
      <c r="A12" s="171" t="s">
        <v>117</v>
      </c>
      <c r="B12" s="175"/>
      <c r="C12" s="235"/>
      <c r="D12" s="247" t="s">
        <v>202</v>
      </c>
      <c r="E12" s="131"/>
      <c r="F12" s="131"/>
      <c r="G12" s="131"/>
    </row>
    <row r="13" spans="1:7" s="126" customFormat="1" ht="24" customHeight="1" thickBot="1" x14ac:dyDescent="0.3">
      <c r="A13" s="169"/>
      <c r="B13" s="172" t="s">
        <v>97</v>
      </c>
      <c r="C13" s="239"/>
      <c r="D13" s="247" t="s">
        <v>203</v>
      </c>
      <c r="E13" s="131"/>
      <c r="F13" s="131"/>
      <c r="G13" s="131"/>
    </row>
    <row r="14" spans="1:7" s="126" customFormat="1" ht="24" customHeight="1" thickBot="1" x14ac:dyDescent="0.3">
      <c r="A14" s="173"/>
      <c r="B14" s="172" t="s">
        <v>98</v>
      </c>
      <c r="C14" s="241"/>
      <c r="D14" s="248" t="s">
        <v>18</v>
      </c>
      <c r="E14" s="131"/>
      <c r="F14" s="131"/>
      <c r="G14" s="131"/>
    </row>
    <row r="15" spans="1:7" s="126" customFormat="1" ht="24" customHeight="1" thickBot="1" x14ac:dyDescent="0.3">
      <c r="A15" s="173"/>
      <c r="B15" s="172" t="s">
        <v>99</v>
      </c>
      <c r="C15" s="242" t="s">
        <v>121</v>
      </c>
      <c r="D15" s="245"/>
      <c r="E15" s="131"/>
      <c r="F15" s="131"/>
      <c r="G15" s="131"/>
    </row>
    <row r="16" spans="1:7" s="126" customFormat="1" ht="24" customHeight="1" thickBot="1" x14ac:dyDescent="0.3">
      <c r="A16" s="169"/>
      <c r="B16" s="172" t="s">
        <v>17</v>
      </c>
      <c r="C16" s="238" t="s">
        <v>122</v>
      </c>
      <c r="D16" s="246"/>
      <c r="E16" s="131"/>
      <c r="F16" s="131"/>
      <c r="G16" s="131"/>
    </row>
    <row r="17" spans="1:7" s="126" customFormat="1" ht="24" customHeight="1" thickBot="1" x14ac:dyDescent="0.3">
      <c r="A17" s="169"/>
      <c r="B17" s="172" t="s">
        <v>100</v>
      </c>
      <c r="C17" s="240"/>
      <c r="D17" s="247" t="s">
        <v>108</v>
      </c>
      <c r="E17" s="131"/>
      <c r="F17" s="131"/>
      <c r="G17" s="131"/>
    </row>
    <row r="18" spans="1:7" s="126" customFormat="1" ht="24" customHeight="1" thickBot="1" x14ac:dyDescent="0.3">
      <c r="A18" s="169"/>
      <c r="B18" s="172" t="s">
        <v>101</v>
      </c>
      <c r="C18" s="240"/>
      <c r="D18" s="247" t="s">
        <v>109</v>
      </c>
      <c r="E18" s="131"/>
      <c r="F18" s="131"/>
      <c r="G18" s="131"/>
    </row>
    <row r="19" spans="1:7" s="126" customFormat="1" ht="24" customHeight="1" thickBot="1" x14ac:dyDescent="0.3">
      <c r="A19" s="169"/>
      <c r="B19" s="172" t="s">
        <v>16</v>
      </c>
      <c r="C19" s="240"/>
      <c r="D19" s="247" t="s">
        <v>110</v>
      </c>
      <c r="E19" s="131"/>
      <c r="F19" s="131"/>
      <c r="G19" s="131"/>
    </row>
    <row r="20" spans="1:7" s="126" customFormat="1" ht="24" customHeight="1" thickBot="1" x14ac:dyDescent="0.3">
      <c r="A20" s="169"/>
      <c r="B20" s="172" t="s">
        <v>15</v>
      </c>
      <c r="C20" s="238" t="s">
        <v>123</v>
      </c>
      <c r="D20" s="246"/>
      <c r="E20" s="131"/>
      <c r="F20" s="131"/>
      <c r="G20" s="131"/>
    </row>
    <row r="21" spans="1:7" ht="24" customHeight="1" thickBot="1" x14ac:dyDescent="0.3">
      <c r="A21" s="174" t="s">
        <v>124</v>
      </c>
      <c r="B21" s="176"/>
      <c r="C21" s="243"/>
      <c r="D21" s="247" t="s">
        <v>24</v>
      </c>
      <c r="E21" s="131"/>
      <c r="F21" s="131"/>
      <c r="G21" s="131"/>
    </row>
    <row r="22" spans="1:7" s="126" customFormat="1" ht="24" customHeight="1" thickBot="1" x14ac:dyDescent="0.3">
      <c r="A22" s="173"/>
      <c r="B22" s="177" t="s">
        <v>103</v>
      </c>
      <c r="C22" s="244"/>
      <c r="D22" s="247" t="s">
        <v>145</v>
      </c>
      <c r="E22" s="131"/>
      <c r="F22" s="131"/>
      <c r="G22" s="131"/>
    </row>
    <row r="23" spans="1:7" s="126" customFormat="1" ht="24" customHeight="1" thickBot="1" x14ac:dyDescent="0.3">
      <c r="A23" s="169"/>
      <c r="B23" s="177" t="s">
        <v>104</v>
      </c>
      <c r="C23" s="244"/>
      <c r="D23" s="254" t="s">
        <v>211</v>
      </c>
      <c r="E23" s="131"/>
      <c r="F23" s="131"/>
      <c r="G23" s="131"/>
    </row>
    <row r="24" spans="1:7" s="126" customFormat="1" ht="24" customHeight="1" thickBot="1" x14ac:dyDescent="0.3">
      <c r="A24" s="169"/>
      <c r="B24" s="172" t="s">
        <v>105</v>
      </c>
      <c r="C24" s="244"/>
      <c r="D24" s="247" t="s">
        <v>25</v>
      </c>
      <c r="E24" s="131"/>
      <c r="F24" s="131"/>
      <c r="G24" s="131"/>
    </row>
    <row r="25" spans="1:7" s="126" customFormat="1" ht="24" customHeight="1" thickBot="1" x14ac:dyDescent="0.3">
      <c r="A25" s="169"/>
      <c r="B25" s="177" t="s">
        <v>102</v>
      </c>
      <c r="C25" s="244"/>
      <c r="D25" s="247" t="s">
        <v>26</v>
      </c>
      <c r="E25" s="131"/>
      <c r="F25" s="131"/>
      <c r="G25" s="131"/>
    </row>
    <row r="26" spans="1:7" s="126" customFormat="1" ht="24" customHeight="1" thickBot="1" x14ac:dyDescent="0.3">
      <c r="A26" s="169"/>
      <c r="B26" s="177" t="s">
        <v>194</v>
      </c>
      <c r="C26" s="244"/>
      <c r="D26" s="247" t="s">
        <v>27</v>
      </c>
      <c r="E26" s="131"/>
      <c r="F26" s="131"/>
      <c r="G26" s="131"/>
    </row>
    <row r="27" spans="1:7" s="126" customFormat="1" ht="24" customHeight="1" thickBot="1" x14ac:dyDescent="0.3">
      <c r="A27" s="258"/>
      <c r="B27" s="257" t="s">
        <v>193</v>
      </c>
      <c r="C27" s="244"/>
      <c r="D27" s="247" t="s">
        <v>28</v>
      </c>
      <c r="E27" s="131"/>
      <c r="F27" s="131"/>
      <c r="G27" s="131"/>
    </row>
    <row r="28" spans="1:7" s="126" customFormat="1" ht="24" customHeight="1" thickBot="1" x14ac:dyDescent="0.3">
      <c r="A28" s="256"/>
      <c r="B28" s="255"/>
      <c r="C28" s="240"/>
      <c r="D28" s="247" t="s">
        <v>108</v>
      </c>
      <c r="E28" s="131"/>
      <c r="F28" s="131"/>
      <c r="G28" s="131"/>
    </row>
    <row r="29" spans="1:7" s="126" customFormat="1" ht="24" customHeight="1" thickBot="1" x14ac:dyDescent="0.3">
      <c r="A29" s="256"/>
      <c r="B29" s="178"/>
      <c r="C29" s="240"/>
      <c r="D29" s="247" t="s">
        <v>109</v>
      </c>
      <c r="E29" s="131"/>
      <c r="F29" s="131"/>
      <c r="G29" s="131"/>
    </row>
    <row r="30" spans="1:7" ht="24" customHeight="1" thickBot="1" x14ac:dyDescent="0.3">
      <c r="A30" s="166"/>
      <c r="B30" s="190"/>
      <c r="C30" s="244"/>
      <c r="D30" s="247" t="s">
        <v>29</v>
      </c>
      <c r="E30" s="131"/>
      <c r="F30" s="131"/>
      <c r="G30" s="131"/>
    </row>
    <row r="31" spans="1:7" ht="24" customHeight="1" thickBot="1" x14ac:dyDescent="0.3">
      <c r="B31" s="71"/>
      <c r="C31" s="240"/>
      <c r="D31" s="247" t="s">
        <v>110</v>
      </c>
    </row>
    <row r="32" spans="1:7" s="187" customFormat="1" ht="24" customHeight="1" thickBot="1" x14ac:dyDescent="0.3">
      <c r="B32" s="71"/>
      <c r="C32" s="244"/>
      <c r="D32" s="247" t="s">
        <v>30</v>
      </c>
    </row>
    <row r="33" spans="2:4" s="187" customFormat="1" ht="24" customHeight="1" thickBot="1" x14ac:dyDescent="0.3">
      <c r="B33" s="71"/>
      <c r="C33" s="234"/>
      <c r="D33" s="247" t="s">
        <v>31</v>
      </c>
    </row>
    <row r="34" spans="2:4" s="187" customFormat="1" ht="24" customHeight="1" thickBot="1" x14ac:dyDescent="0.3">
      <c r="C34" s="237" t="s">
        <v>125</v>
      </c>
      <c r="D34" s="245"/>
    </row>
    <row r="35" spans="2:4" s="126" customFormat="1" ht="24" customHeight="1" thickBot="1" x14ac:dyDescent="0.3">
      <c r="C35" s="249"/>
      <c r="D35" s="236" t="s">
        <v>209</v>
      </c>
    </row>
    <row r="36" spans="2:4" s="126" customFormat="1" x14ac:dyDescent="0.25"/>
    <row r="39" spans="2:4" s="126" customFormat="1" x14ac:dyDescent="0.25"/>
    <row r="40" spans="2:4" s="126" customFormat="1" x14ac:dyDescent="0.25"/>
    <row r="47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9" t="s">
        <v>155</v>
      </c>
      <c r="B1" s="189" t="s">
        <v>188</v>
      </c>
      <c r="C1" s="189" t="s">
        <v>189</v>
      </c>
    </row>
    <row r="3" spans="1:3" x14ac:dyDescent="0.25">
      <c r="A3" s="188" t="s">
        <v>201</v>
      </c>
      <c r="B3" s="188" t="s">
        <v>178</v>
      </c>
      <c r="C3" s="188" t="s">
        <v>226</v>
      </c>
    </row>
    <row r="4" spans="1:3" x14ac:dyDescent="0.25">
      <c r="A4" s="187" t="s">
        <v>190</v>
      </c>
      <c r="B4" s="187" t="s">
        <v>86</v>
      </c>
      <c r="C4" s="277" t="s">
        <v>86</v>
      </c>
    </row>
    <row r="5" spans="1:3" x14ac:dyDescent="0.25">
      <c r="A5" s="187"/>
      <c r="B5" s="187" t="s">
        <v>44</v>
      </c>
      <c r="C5" s="277" t="s">
        <v>227</v>
      </c>
    </row>
    <row r="6" spans="1:3" x14ac:dyDescent="0.25">
      <c r="A6" s="188" t="s">
        <v>88</v>
      </c>
      <c r="B6" s="187" t="s">
        <v>146</v>
      </c>
      <c r="C6" s="277" t="s">
        <v>228</v>
      </c>
    </row>
    <row r="7" spans="1:3" x14ac:dyDescent="0.25">
      <c r="A7" s="187" t="s">
        <v>37</v>
      </c>
      <c r="B7" s="187"/>
    </row>
    <row r="8" spans="1:3" x14ac:dyDescent="0.25">
      <c r="A8" s="187" t="s">
        <v>177</v>
      </c>
      <c r="B8" s="188" t="s">
        <v>179</v>
      </c>
      <c r="C8" s="196"/>
    </row>
    <row r="9" spans="1:3" x14ac:dyDescent="0.25">
      <c r="A9" s="187" t="s">
        <v>176</v>
      </c>
      <c r="B9" s="187" t="s">
        <v>86</v>
      </c>
      <c r="C9" s="199"/>
    </row>
    <row r="10" spans="1:3" x14ac:dyDescent="0.25">
      <c r="A10" s="187" t="s">
        <v>175</v>
      </c>
      <c r="B10" s="166" t="s">
        <v>76</v>
      </c>
      <c r="C10" s="199"/>
    </row>
    <row r="11" spans="1:3" x14ac:dyDescent="0.25">
      <c r="A11" s="187" t="s">
        <v>174</v>
      </c>
      <c r="B11" s="187" t="s">
        <v>77</v>
      </c>
      <c r="C11" s="199"/>
    </row>
    <row r="12" spans="1:3" x14ac:dyDescent="0.25">
      <c r="A12" s="187" t="s">
        <v>173</v>
      </c>
      <c r="B12" s="187" t="s">
        <v>78</v>
      </c>
      <c r="C12" s="199"/>
    </row>
    <row r="13" spans="1:3" x14ac:dyDescent="0.25">
      <c r="A13" s="187" t="s">
        <v>172</v>
      </c>
      <c r="B13" s="187" t="s">
        <v>17</v>
      </c>
      <c r="C13" s="199"/>
    </row>
    <row r="14" spans="1:3" x14ac:dyDescent="0.25">
      <c r="A14" s="187" t="s">
        <v>171</v>
      </c>
      <c r="B14" s="187" t="s">
        <v>79</v>
      </c>
      <c r="C14" s="199"/>
    </row>
    <row r="15" spans="1:3" x14ac:dyDescent="0.25">
      <c r="A15" s="187" t="s">
        <v>170</v>
      </c>
      <c r="B15" s="187" t="s">
        <v>80</v>
      </c>
      <c r="C15" s="199"/>
    </row>
    <row r="16" spans="1:3" x14ac:dyDescent="0.25">
      <c r="A16" s="187" t="s">
        <v>169</v>
      </c>
      <c r="B16" s="187" t="s">
        <v>16</v>
      </c>
      <c r="C16" s="199"/>
    </row>
    <row r="17" spans="1:3" x14ac:dyDescent="0.25">
      <c r="A17" s="187" t="s">
        <v>168</v>
      </c>
      <c r="B17" s="187" t="s">
        <v>15</v>
      </c>
      <c r="C17" s="302"/>
    </row>
    <row r="18" spans="1:3" x14ac:dyDescent="0.25">
      <c r="A18" s="187" t="s">
        <v>167</v>
      </c>
      <c r="B18" s="187"/>
      <c r="C18" s="199"/>
    </row>
    <row r="19" spans="1:3" x14ac:dyDescent="0.25">
      <c r="A19" s="187" t="s">
        <v>166</v>
      </c>
      <c r="B19" s="188" t="s">
        <v>180</v>
      </c>
      <c r="C19" s="199"/>
    </row>
    <row r="20" spans="1:3" x14ac:dyDescent="0.25">
      <c r="A20" s="187" t="s">
        <v>165</v>
      </c>
      <c r="B20" s="187" t="s">
        <v>86</v>
      </c>
      <c r="C20" s="199"/>
    </row>
    <row r="21" spans="1:3" x14ac:dyDescent="0.25">
      <c r="A21" s="187" t="s">
        <v>164</v>
      </c>
      <c r="B21" s="166" t="s">
        <v>81</v>
      </c>
    </row>
    <row r="22" spans="1:3" x14ac:dyDescent="0.25">
      <c r="A22" s="187" t="s">
        <v>163</v>
      </c>
      <c r="B22" s="187" t="s">
        <v>82</v>
      </c>
    </row>
    <row r="23" spans="1:3" x14ac:dyDescent="0.25">
      <c r="A23" s="187" t="s">
        <v>162</v>
      </c>
      <c r="B23" s="187" t="s">
        <v>83</v>
      </c>
    </row>
    <row r="24" spans="1:3" x14ac:dyDescent="0.25">
      <c r="A24" s="187" t="s">
        <v>161</v>
      </c>
      <c r="B24" s="187" t="s">
        <v>84</v>
      </c>
    </row>
    <row r="25" spans="1:3" x14ac:dyDescent="0.25">
      <c r="A25" s="187" t="s">
        <v>160</v>
      </c>
      <c r="B25" s="187" t="s">
        <v>85</v>
      </c>
    </row>
    <row r="26" spans="1:3" x14ac:dyDescent="0.25">
      <c r="A26" s="187" t="s">
        <v>158</v>
      </c>
      <c r="B26" s="187"/>
    </row>
    <row r="27" spans="1:3" x14ac:dyDescent="0.25">
      <c r="A27" s="187" t="s">
        <v>157</v>
      </c>
      <c r="B27" s="188" t="s">
        <v>181</v>
      </c>
    </row>
    <row r="28" spans="1:3" x14ac:dyDescent="0.25">
      <c r="A28" s="187" t="s">
        <v>156</v>
      </c>
      <c r="B28" s="187" t="s">
        <v>86</v>
      </c>
    </row>
    <row r="29" spans="1:3" x14ac:dyDescent="0.25">
      <c r="A29" s="187" t="s">
        <v>150</v>
      </c>
      <c r="B29" s="187" t="s">
        <v>72</v>
      </c>
    </row>
    <row r="30" spans="1:3" x14ac:dyDescent="0.25">
      <c r="A30" s="187" t="s">
        <v>151</v>
      </c>
      <c r="B30" s="187" t="s">
        <v>73</v>
      </c>
    </row>
    <row r="31" spans="1:3" x14ac:dyDescent="0.25">
      <c r="A31" s="187" t="s">
        <v>152</v>
      </c>
      <c r="B31" s="187" t="s">
        <v>74</v>
      </c>
    </row>
    <row r="32" spans="1:3" x14ac:dyDescent="0.25">
      <c r="A32" s="187" t="s">
        <v>147</v>
      </c>
      <c r="B32" s="187" t="s">
        <v>195</v>
      </c>
    </row>
    <row r="33" spans="1:2" x14ac:dyDescent="0.25">
      <c r="A33" s="187" t="s">
        <v>148</v>
      </c>
      <c r="B33" s="187" t="s">
        <v>196</v>
      </c>
    </row>
    <row r="34" spans="1:2" x14ac:dyDescent="0.25">
      <c r="A34" s="187" t="s">
        <v>149</v>
      </c>
      <c r="B34" s="187" t="s">
        <v>197</v>
      </c>
    </row>
    <row r="35" spans="1:2" x14ac:dyDescent="0.25">
      <c r="A35" s="187" t="s">
        <v>135</v>
      </c>
      <c r="B35" s="187"/>
    </row>
    <row r="36" spans="1:2" x14ac:dyDescent="0.25">
      <c r="A36" s="187" t="s">
        <v>136</v>
      </c>
      <c r="B36" s="188" t="s">
        <v>182</v>
      </c>
    </row>
    <row r="37" spans="1:2" x14ac:dyDescent="0.25">
      <c r="A37" s="187" t="s">
        <v>50</v>
      </c>
      <c r="B37" s="187" t="s">
        <v>86</v>
      </c>
    </row>
    <row r="38" spans="1:2" x14ac:dyDescent="0.25">
      <c r="A38" s="187" t="s">
        <v>51</v>
      </c>
      <c r="B38" s="187" t="s">
        <v>75</v>
      </c>
    </row>
    <row r="39" spans="1:2" x14ac:dyDescent="0.25">
      <c r="A39" s="187" t="s">
        <v>52</v>
      </c>
      <c r="B39" s="187" t="s">
        <v>198</v>
      </c>
    </row>
    <row r="40" spans="1:2" x14ac:dyDescent="0.25">
      <c r="A40" s="187" t="s">
        <v>53</v>
      </c>
      <c r="B40" s="187" t="s">
        <v>199</v>
      </c>
    </row>
    <row r="41" spans="1:2" x14ac:dyDescent="0.25">
      <c r="A41" s="187" t="s">
        <v>54</v>
      </c>
      <c r="B41" s="187" t="s">
        <v>200</v>
      </c>
    </row>
    <row r="42" spans="1:2" x14ac:dyDescent="0.25">
      <c r="A42" s="187" t="s">
        <v>55</v>
      </c>
      <c r="B42" s="187"/>
    </row>
    <row r="43" spans="1:2" x14ac:dyDescent="0.25">
      <c r="A43" s="187" t="s">
        <v>56</v>
      </c>
      <c r="B43" s="188" t="s">
        <v>183</v>
      </c>
    </row>
    <row r="44" spans="1:2" x14ac:dyDescent="0.25">
      <c r="A44" s="187" t="s">
        <v>57</v>
      </c>
      <c r="B44" s="187" t="s">
        <v>86</v>
      </c>
    </row>
    <row r="45" spans="1:2" x14ac:dyDescent="0.25">
      <c r="A45" s="187" t="s">
        <v>58</v>
      </c>
      <c r="B45" s="187" t="s">
        <v>14</v>
      </c>
    </row>
    <row r="46" spans="1:2" x14ac:dyDescent="0.25">
      <c r="A46" s="187" t="s">
        <v>59</v>
      </c>
      <c r="B46" s="187" t="s">
        <v>12</v>
      </c>
    </row>
    <row r="47" spans="1:2" x14ac:dyDescent="0.25">
      <c r="A47" s="187" t="s">
        <v>159</v>
      </c>
      <c r="B47" s="187" t="s">
        <v>13</v>
      </c>
    </row>
    <row r="48" spans="1:2" x14ac:dyDescent="0.25">
      <c r="B48" s="187"/>
    </row>
    <row r="49" spans="1:2" x14ac:dyDescent="0.25">
      <c r="A49" s="188" t="s">
        <v>39</v>
      </c>
      <c r="B49" s="188" t="s">
        <v>184</v>
      </c>
    </row>
    <row r="50" spans="1:2" x14ac:dyDescent="0.25">
      <c r="A50" s="187" t="s">
        <v>40</v>
      </c>
      <c r="B50" s="187" t="s">
        <v>86</v>
      </c>
    </row>
    <row r="51" spans="1:2" x14ac:dyDescent="0.25">
      <c r="A51" s="187"/>
      <c r="B51" s="187" t="s">
        <v>202</v>
      </c>
    </row>
    <row r="52" spans="1:2" x14ac:dyDescent="0.25">
      <c r="A52" s="188" t="s">
        <v>42</v>
      </c>
      <c r="B52" s="187" t="s">
        <v>203</v>
      </c>
    </row>
    <row r="53" spans="1:2" x14ac:dyDescent="0.25">
      <c r="A53" s="187" t="s">
        <v>36</v>
      </c>
      <c r="B53" s="187" t="s">
        <v>18</v>
      </c>
    </row>
    <row r="54" spans="1:2" x14ac:dyDescent="0.25">
      <c r="A54" s="187"/>
      <c r="B54" s="187"/>
    </row>
    <row r="55" spans="1:2" x14ac:dyDescent="0.25">
      <c r="A55" s="188" t="s">
        <v>126</v>
      </c>
      <c r="B55" s="188" t="s">
        <v>185</v>
      </c>
    </row>
    <row r="56" spans="1:2" x14ac:dyDescent="0.25">
      <c r="A56" s="187" t="s">
        <v>127</v>
      </c>
      <c r="B56" s="187" t="s">
        <v>86</v>
      </c>
    </row>
    <row r="57" spans="1:2" x14ac:dyDescent="0.25">
      <c r="A57" s="187" t="s">
        <v>128</v>
      </c>
      <c r="B57" s="187" t="s">
        <v>21</v>
      </c>
    </row>
    <row r="58" spans="1:2" x14ac:dyDescent="0.25">
      <c r="A58" s="187" t="s">
        <v>129</v>
      </c>
      <c r="B58" s="187" t="s">
        <v>22</v>
      </c>
    </row>
    <row r="59" spans="1:2" x14ac:dyDescent="0.25">
      <c r="A59" s="187" t="s">
        <v>130</v>
      </c>
      <c r="B59" s="187" t="s">
        <v>23</v>
      </c>
    </row>
    <row r="60" spans="1:2" x14ac:dyDescent="0.25">
      <c r="A60" s="187" t="s">
        <v>131</v>
      </c>
      <c r="B60" s="187"/>
    </row>
    <row r="61" spans="1:2" x14ac:dyDescent="0.25">
      <c r="A61" s="187" t="s">
        <v>132</v>
      </c>
      <c r="B61" s="188" t="s">
        <v>186</v>
      </c>
    </row>
    <row r="62" spans="1:2" x14ac:dyDescent="0.25">
      <c r="A62" s="187" t="s">
        <v>153</v>
      </c>
      <c r="B62" s="187" t="s">
        <v>86</v>
      </c>
    </row>
    <row r="63" spans="1:2" x14ac:dyDescent="0.25">
      <c r="A63" s="187" t="s">
        <v>154</v>
      </c>
      <c r="B63" s="187" t="s">
        <v>24</v>
      </c>
    </row>
    <row r="64" spans="1:2" x14ac:dyDescent="0.25">
      <c r="A64" s="187" t="s">
        <v>134</v>
      </c>
      <c r="B64" s="187" t="s">
        <v>145</v>
      </c>
    </row>
    <row r="65" spans="1:2" x14ac:dyDescent="0.25">
      <c r="A65" s="187"/>
      <c r="B65" s="187" t="s">
        <v>111</v>
      </c>
    </row>
    <row r="66" spans="1:2" x14ac:dyDescent="0.25">
      <c r="A66" s="188" t="s">
        <v>91</v>
      </c>
      <c r="B66" s="187" t="s">
        <v>25</v>
      </c>
    </row>
    <row r="67" spans="1:2" x14ac:dyDescent="0.25">
      <c r="A67" s="187" t="s">
        <v>92</v>
      </c>
      <c r="B67" s="187" t="s">
        <v>26</v>
      </c>
    </row>
    <row r="68" spans="1:2" x14ac:dyDescent="0.25">
      <c r="A68" s="187" t="s">
        <v>93</v>
      </c>
      <c r="B68" s="166" t="s">
        <v>27</v>
      </c>
    </row>
    <row r="69" spans="1:2" x14ac:dyDescent="0.25">
      <c r="A69" s="187" t="s">
        <v>94</v>
      </c>
      <c r="B69" s="187" t="s">
        <v>28</v>
      </c>
    </row>
    <row r="70" spans="1:2" x14ac:dyDescent="0.25">
      <c r="A70" s="187" t="s">
        <v>95</v>
      </c>
      <c r="B70" s="187" t="s">
        <v>21</v>
      </c>
    </row>
    <row r="71" spans="1:2" x14ac:dyDescent="0.25">
      <c r="B71" s="187" t="s">
        <v>22</v>
      </c>
    </row>
    <row r="72" spans="1:2" x14ac:dyDescent="0.25">
      <c r="A72" s="188" t="s">
        <v>207</v>
      </c>
      <c r="B72" s="187" t="s">
        <v>29</v>
      </c>
    </row>
    <row r="73" spans="1:2" x14ac:dyDescent="0.25">
      <c r="A73" s="202" t="s">
        <v>205</v>
      </c>
      <c r="B73" s="187" t="s">
        <v>23</v>
      </c>
    </row>
    <row r="74" spans="1:2" x14ac:dyDescent="0.25">
      <c r="A74" s="202">
        <f>SUM('Degree Requirements'!F16:F28,'Degree Requirements'!F32:F35,'Degree Requirements'!M16:M22)</f>
        <v>0</v>
      </c>
      <c r="B74" s="187" t="s">
        <v>30</v>
      </c>
    </row>
    <row r="75" spans="1:2" x14ac:dyDescent="0.25">
      <c r="A75" s="202" t="s">
        <v>206</v>
      </c>
      <c r="B75" s="187" t="s">
        <v>31</v>
      </c>
    </row>
    <row r="76" spans="1:2" x14ac:dyDescent="0.25">
      <c r="A76">
        <f>SUM('Degree Requirements'!G16:G28,'Degree Requirements'!G32:G35,'Degree Requirements'!N16:N22)</f>
        <v>0</v>
      </c>
    </row>
    <row r="77" spans="1:2" x14ac:dyDescent="0.25">
      <c r="B77" s="196"/>
    </row>
    <row r="78" spans="1:2" x14ac:dyDescent="0.25">
      <c r="A78" s="188" t="s">
        <v>230</v>
      </c>
      <c r="B78" s="199"/>
    </row>
    <row r="79" spans="1:2" x14ac:dyDescent="0.25">
      <c r="A79" s="282" t="s">
        <v>205</v>
      </c>
      <c r="B79" s="199"/>
    </row>
    <row r="80" spans="1:2" x14ac:dyDescent="0.25">
      <c r="A80" s="282">
        <f>SUM('Degree Requirements'!F16:F28)</f>
        <v>0</v>
      </c>
      <c r="B80" s="199"/>
    </row>
    <row r="81" spans="1:2" x14ac:dyDescent="0.25">
      <c r="A81" s="282" t="s">
        <v>206</v>
      </c>
      <c r="B81" s="199"/>
    </row>
    <row r="82" spans="1:2" x14ac:dyDescent="0.25">
      <c r="A82" s="282">
        <f>SUM('Degree Requirements'!G16:G28)</f>
        <v>0</v>
      </c>
      <c r="B82" s="199"/>
    </row>
    <row r="83" spans="1:2" x14ac:dyDescent="0.25">
      <c r="B83" s="199"/>
    </row>
    <row r="84" spans="1:2" x14ac:dyDescent="0.25">
      <c r="B84" s="199"/>
    </row>
    <row r="85" spans="1:2" x14ac:dyDescent="0.25">
      <c r="B85" s="199"/>
    </row>
    <row r="86" spans="1:2" x14ac:dyDescent="0.25">
      <c r="B86" s="199"/>
    </row>
    <row r="87" spans="1:2" x14ac:dyDescent="0.25">
      <c r="B87" s="199"/>
    </row>
    <row r="88" spans="1:2" x14ac:dyDescent="0.25">
      <c r="B88" s="199"/>
    </row>
    <row r="89" spans="1:2" x14ac:dyDescent="0.25">
      <c r="B89" s="199"/>
    </row>
    <row r="90" spans="1:2" x14ac:dyDescent="0.25">
      <c r="B90" s="199"/>
    </row>
    <row r="91" spans="1:2" x14ac:dyDescent="0.25">
      <c r="B91" s="199"/>
    </row>
    <row r="92" spans="1:2" x14ac:dyDescent="0.25">
      <c r="B92" s="199"/>
    </row>
    <row r="93" spans="1:2" x14ac:dyDescent="0.25">
      <c r="B93" s="199"/>
    </row>
    <row r="94" spans="1:2" x14ac:dyDescent="0.25">
      <c r="B94" s="199"/>
    </row>
    <row r="113" spans="1:1" x14ac:dyDescent="0.25">
      <c r="A113" s="18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2014-09-17T20:33:40Z</cp:lastPrinted>
  <dcterms:created xsi:type="dcterms:W3CDTF">2012-09-26T18:03:09Z</dcterms:created>
  <dcterms:modified xsi:type="dcterms:W3CDTF">2016-07-22T15:31:04Z</dcterms:modified>
</cp:coreProperties>
</file>