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39" i="2" l="1"/>
  <c r="F39" i="2"/>
  <c r="F38" i="2"/>
  <c r="G38" i="2" s="1"/>
  <c r="F37" i="2"/>
  <c r="G37" i="2" s="1"/>
  <c r="G35" i="2"/>
  <c r="F35" i="2"/>
  <c r="G34" i="2" l="1"/>
  <c r="F34" i="2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M18" i="2" l="1"/>
  <c r="N18" i="2" s="1"/>
  <c r="M17" i="2"/>
  <c r="N17" i="2" s="1"/>
  <c r="F32" i="2"/>
  <c r="G32" i="2" s="1"/>
  <c r="G22" i="2" l="1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l="1"/>
  <c r="G16" i="2"/>
  <c r="A80" i="5"/>
  <c r="G18" i="2"/>
  <c r="A76" i="5" l="1"/>
  <c r="A82" i="5"/>
  <c r="E29" i="2" s="1"/>
  <c r="L19" i="2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<sst xmlns="http://schemas.openxmlformats.org/spreadsheetml/2006/main" count="403" uniqueCount="256">
  <si>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</si>
  <si>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</si>
  <si>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</si>
  <si>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</si>
  <si>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</si>
  <si>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</si>
  <si>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</si>
  <si>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</si>
  <si>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</si>
  <si>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</si>
  <si>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</si>
  <si>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</si>
  <si>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</si>
  <si>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</si>
  <si>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</si>
  <si>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</si>
  <si>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</si>
  <si>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</si>
  <si>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</si>
  <si>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</si>
  <si>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</si>
  <si>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</si>
  <si>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</si>
  <si>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</si>
  <si>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</si>
  <si>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</si>
  <si>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</si>
  <si>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</si>
  <si>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</si>
  <si>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</si>
  <si>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</si>
  <si>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</si>
  <si>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</si>
  <si>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</si>
  <si>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</si>
  <si>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</si>
  <si>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</si>
  <si>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</si>
  <si>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</si>
  <si>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</si>
  <si>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</si>
  <si>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</si>
  <si>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</si>
  <si>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</si>
  <si>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</si>
  <si>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</si>
  <si>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</si>
  <si>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</si>
  <si>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</si>
  <si>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</si>
  <si>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</si>
  <si>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</si>
  <si>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</si>
  <si>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</si>
  <si>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</si>
  <si>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</si>
  <si>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</si>
  <si>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</si>
  <si>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</si>
  <si>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</si>
  <si>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</si>
  <si>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</si>
  <si>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</si>
  <si>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</si>
  <si>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</si>
  <si>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</si>
  <si>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</si>
  <si>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</si>
  <si>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</si>
  <si>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</si>
  <si>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</si>
  <si>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</si>
  <si>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</si>
  <si>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</si>
  <si>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</si>
  <si>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</si>
  <si>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</si>
  <si>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</si>
  <si>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</si>
  <si>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</si>
  <si>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</si>
  <si>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</si>
  <si>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</si>
  <si>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</si>
  <si>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</si>
  <si>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</si>
  <si>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</si>
  <si>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</si>
  <si>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</si>
  <si>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</si>
  <si>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</si>
  <si>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</si>
  <si>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</si>
  <si>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</si>
  <si>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</si>
  <si>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</si>
  <si>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</si>
  <si>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</si>
  <si>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</si>
  <si>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</si>
  <si>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</si>
  <si>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</si>
  <si>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</si>
  <si>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</si>
  <si>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</si>
  <si>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</si>
  <si>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</si>
  <si>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</si>
  <si>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</si>
  <si>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</si>
  <si>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</si>
  <si>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</si>
  <si>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</si>
  <si>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</si>
  <si>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</si>
  <si>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</si>
  <si>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</si>
  <si>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</si>
  <si>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</si>
  <si>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</si>
  <si>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</si>
  <si>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</si>
  <si>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</si>
  <si>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</si>
  <si>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</si>
  <si>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</si>
  <si>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</si>
  <si>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</si>
  <si>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</si>
  <si>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</si>
  <si>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</si>
  <si>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</si>
  <si>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</si>
  <si>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</si>
  <si>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</si>
  <si>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</si>
  <si>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</si>
  <si>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</si>
  <si>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</si>
  <si>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</si>
  <si>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</si>
  <si>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</si>
  <si>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</si>
  <si>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</si>
  <si>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</si>
  <si>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</si>
  <si>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</si>
  <si>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</si>
  <si>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</si>
  <si>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</si>
  <si>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</si>
  <si>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</si>
  <si>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</si>
  <si>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</si>
  <si>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</si>
  <si>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</si>
  <si>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</si>
  <si>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</si>
  <si>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</si>
  <si>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</si>
  <si>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</si>
  <si>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</si>
  <si>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</si>
  <si>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</si>
  <si>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</si>
  <si>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</si>
  <si>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</si>
  <si>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</si>
  <si>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</si>
  <si>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</si>
  <si>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</si>
  <si>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</si>
  <si>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</si>
  <si>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</si>
  <si>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</si>
  <si>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</si>
  <si>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</si>
  <si>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</si>
  <si>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</si>
  <si>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</si>
  <si>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</si>
  <si>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</si>
  <si>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</si>
  <si>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</si>
  <si>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</si>
  <si>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</si>
  <si>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</si>
  <si>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</si>
  <si>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</si>
  <si>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</si>
  <si>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</si>
  <si>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</si>
  <si>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</si>
  <si>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</si>
  <si>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</si>
  <si>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</si>
  <si>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</si>
  <si>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</si>
  <si>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</si>
  <si>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</si>
  <si>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</si>
  <si>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</si>
  <si>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</si>
  <si>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</si>
  <si>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</si>
  <si>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</si>
  <si>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</si>
  <si>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</si>
  <si>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</si>
  <si>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</si>
  <si>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</si>
  <si>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</si>
  <si>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</si>
  <si>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</si>
  <si>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</si>
  <si>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</si>
  <si>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</si>
  <si>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</si>
  <si>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3153, Organizational Behavior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</si>
  <si>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</si>
  <si>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</si>
  <si>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</si>
  <si>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</si>
  <si>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</si>
  <si>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</si>
  <si>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</si>
  <si>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</si>
  <si>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Management and Marketing</t>
  </si>
  <si>
    <t>Enter upper-level elective here.</t>
  </si>
  <si>
    <t>MGMT 3193, Social Impact Management</t>
  </si>
  <si>
    <t>MGMT 4123, International Management</t>
  </si>
  <si>
    <t>Management</t>
  </si>
  <si>
    <t>General Management</t>
  </si>
  <si>
    <t>Major Requirements (9 hours):</t>
  </si>
  <si>
    <t>MGMT 3123, Principles of Management</t>
  </si>
  <si>
    <t>MGMT 3613, Leadership</t>
  </si>
  <si>
    <t>MGMT 4163, Small Business Management</t>
  </si>
  <si>
    <t>Emphasis Area (General Management - 15 hours):</t>
  </si>
  <si>
    <t>Emphasis Area (General Management - 15 hours)(cont.):</t>
  </si>
  <si>
    <t>MGMT OPTION I</t>
  </si>
  <si>
    <t>ACCT 3053, Cost Accounting with a Managerial Emphasis</t>
  </si>
  <si>
    <t>MGMT 3163, Labor Relations and Collective Bargaining</t>
  </si>
  <si>
    <t>MGMT 3183, Entrepreneurship</t>
  </si>
  <si>
    <t>MKTG 4023, Services Marketing</t>
  </si>
  <si>
    <t>MGMT 4143, Organizational Change and Development</t>
  </si>
  <si>
    <t>MGMT 4173, Compensation Management</t>
  </si>
  <si>
    <t>MGMT 4183, Family Business Management</t>
  </si>
  <si>
    <t>MGMT 4193, Management Internship</t>
  </si>
  <si>
    <t>MGMT 4393, Management of Service Operations</t>
  </si>
  <si>
    <t>Electives (19 hours):</t>
  </si>
  <si>
    <t>MKTG 3023, Applied Research</t>
  </si>
  <si>
    <t>MGMT 3143, Human Resource Management</t>
  </si>
  <si>
    <t>Select two of the following from the menus below (see Bulletin for additional information):</t>
  </si>
  <si>
    <t xml:space="preserve">                                                                  Emphasis: General Management</t>
  </si>
  <si>
    <t xml:space="preserve">                                                               Bachelor of Science in Management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</si>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</sst>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2" fillId="0" borderId="0" xfId="0" applyFont="1"/>
    <xf numFmtId="0" fontId="0" fillId="0" borderId="0" xfId="0" applyBorder="1" applyAlignment="1" applyProtection="1">
      <alignment horizontal="center" vertical="center"/>
    </xf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13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64</v>
      </c>
      <c r="B2" s="297" t="s">
        <v>231</v>
      </c>
      <c r="C2" s="4"/>
      <c r="D2" s="4"/>
      <c r="E2" s="4"/>
      <c r="F2" s="53" t="s">
        <v>61</v>
      </c>
      <c r="G2" s="171" t="s">
        <v>255</v>
      </c>
      <c r="H2" s="54"/>
      <c r="I2" s="4"/>
      <c r="J2" s="5"/>
    </row>
    <row r="3" spans="1:10" ht="19.5" x14ac:dyDescent="0.3">
      <c r="A3" s="106" t="s">
        <v>55</v>
      </c>
      <c r="B3" s="156"/>
      <c r="C3" s="3"/>
      <c r="D3" s="3"/>
      <c r="E3" s="3"/>
      <c r="F3" s="52" t="s">
        <v>58</v>
      </c>
      <c r="G3" s="220" t="s">
        <v>202</v>
      </c>
      <c r="H3" s="3"/>
      <c r="I3" s="3"/>
      <c r="J3" s="1"/>
    </row>
    <row r="4" spans="1:10" ht="18.75" customHeight="1" x14ac:dyDescent="0.3">
      <c r="A4" s="106" t="s">
        <v>54</v>
      </c>
      <c r="B4" s="156"/>
      <c r="C4" s="3"/>
      <c r="D4" s="3"/>
      <c r="E4" s="3"/>
      <c r="F4" s="21" t="s">
        <v>59</v>
      </c>
      <c r="G4" s="181"/>
      <c r="H4" s="3"/>
      <c r="I4" s="3"/>
      <c r="J4" s="1"/>
    </row>
    <row r="5" spans="1:10" ht="15.75" x14ac:dyDescent="0.25">
      <c r="A5" s="106" t="s">
        <v>56</v>
      </c>
      <c r="B5" s="219" t="s">
        <v>201</v>
      </c>
      <c r="C5" s="3"/>
      <c r="D5" s="3"/>
      <c r="E5" s="3"/>
      <c r="F5" s="21" t="s">
        <v>60</v>
      </c>
      <c r="G5" s="278" t="s">
        <v>227</v>
      </c>
      <c r="H5" s="3"/>
      <c r="I5" s="3"/>
      <c r="J5" s="1"/>
    </row>
    <row r="6" spans="1:10" ht="15.75" x14ac:dyDescent="0.25">
      <c r="A6" s="106" t="s">
        <v>57</v>
      </c>
      <c r="B6" s="298" t="s">
        <v>232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1" t="s">
        <v>63</v>
      </c>
      <c r="G7" s="14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90</v>
      </c>
      <c r="G8" s="44"/>
      <c r="H8" s="42"/>
      <c r="I8" s="42"/>
      <c r="J8" s="40"/>
    </row>
    <row r="9" spans="1:10" s="39" customFormat="1" ht="17.25" x14ac:dyDescent="0.3">
      <c r="A9" s="13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35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7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32</v>
      </c>
      <c r="E14" s="25" t="s">
        <v>40</v>
      </c>
      <c r="F14" s="88"/>
      <c r="G14" s="88" t="s">
        <v>1</v>
      </c>
      <c r="H14" s="89" t="s">
        <v>0</v>
      </c>
      <c r="I14" s="89" t="s">
        <v>32</v>
      </c>
      <c r="J14" s="96" t="s">
        <v>40</v>
      </c>
    </row>
    <row r="15" spans="1:10" ht="24" customHeight="1" thickBot="1" x14ac:dyDescent="0.3">
      <c r="A15" s="76" t="s">
        <v>7</v>
      </c>
      <c r="B15" s="50"/>
      <c r="C15" s="45"/>
      <c r="D15" s="45"/>
      <c r="E15" s="75"/>
      <c r="F15" s="81"/>
      <c r="G15" s="81"/>
      <c r="H15" s="81"/>
      <c r="I15" s="81"/>
      <c r="J15" s="112"/>
    </row>
    <row r="16" spans="1:10" ht="24" customHeight="1" thickBot="1" x14ac:dyDescent="0.3">
      <c r="A16" s="276" t="s">
        <v>226</v>
      </c>
      <c r="B16" s="275">
        <v>3</v>
      </c>
      <c r="C16" s="17"/>
      <c r="D16" s="136"/>
      <c r="E16" s="12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6"/>
      <c r="C18" s="51"/>
      <c r="D18" s="51"/>
      <c r="E18" s="51"/>
      <c r="F18" s="81"/>
      <c r="G18" s="81"/>
      <c r="H18" s="81"/>
      <c r="I18" s="81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36"/>
      <c r="E20" s="116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36"/>
      <c r="E21" s="116"/>
      <c r="F21" s="249" t="s">
        <v>80</v>
      </c>
      <c r="G21" s="247"/>
      <c r="H21" s="99"/>
      <c r="I21" s="13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45" t="s">
        <v>207</v>
      </c>
      <c r="B23" s="99">
        <v>3</v>
      </c>
      <c r="C23" s="99"/>
      <c r="D23" s="136"/>
      <c r="E23" s="116"/>
      <c r="F23" s="56" t="s">
        <v>80</v>
      </c>
      <c r="G23" s="17"/>
      <c r="H23" s="99"/>
      <c r="I23" s="13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80</v>
      </c>
      <c r="B26" s="18"/>
      <c r="C26" s="99"/>
      <c r="D26" s="136"/>
      <c r="E26" s="116"/>
      <c r="F26" s="57" t="s">
        <v>80</v>
      </c>
      <c r="G26" s="17"/>
      <c r="H26" s="99"/>
      <c r="I26" s="13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80</v>
      </c>
      <c r="B27" s="17"/>
      <c r="C27" s="99"/>
      <c r="D27" s="136"/>
      <c r="E27" s="116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0" t="s">
        <v>180</v>
      </c>
      <c r="B28" s="14"/>
      <c r="C28" s="28"/>
      <c r="D28" s="28"/>
      <c r="E28" s="16"/>
      <c r="F28" s="246" t="s">
        <v>105</v>
      </c>
      <c r="G28" s="244">
        <v>3</v>
      </c>
      <c r="H28" s="99"/>
      <c r="I28" s="136"/>
      <c r="J28" s="116"/>
    </row>
    <row r="29" spans="1:15" ht="24" customHeight="1" thickBot="1" x14ac:dyDescent="0.3">
      <c r="A29" s="113" t="s">
        <v>80</v>
      </c>
      <c r="B29" s="17"/>
      <c r="C29" s="99"/>
      <c r="D29" s="136"/>
      <c r="E29" s="116"/>
      <c r="F29" s="56" t="s">
        <v>80</v>
      </c>
      <c r="G29" s="17"/>
      <c r="H29" s="99"/>
      <c r="I29" s="136"/>
      <c r="J29" s="116"/>
    </row>
    <row r="30" spans="1:15" ht="24" customHeight="1" thickBot="1" x14ac:dyDescent="0.3">
      <c r="A30" s="113" t="s">
        <v>80</v>
      </c>
      <c r="B30" s="17"/>
      <c r="C30" s="99"/>
      <c r="D30" s="136"/>
      <c r="E30" s="116"/>
      <c r="F30" s="188" t="s">
        <v>197</v>
      </c>
      <c r="G30" s="47"/>
      <c r="H30" s="47"/>
      <c r="I30" s="47"/>
      <c r="J30" s="48"/>
    </row>
    <row r="31" spans="1:15" s="66" customFormat="1" ht="24" customHeight="1" thickBot="1" x14ac:dyDescent="0.3">
      <c r="A31" s="111"/>
      <c r="B31" s="77"/>
      <c r="C31" s="77"/>
      <c r="D31" s="77"/>
      <c r="E31" s="78"/>
      <c r="F31" s="248" t="s">
        <v>203</v>
      </c>
      <c r="G31" s="187">
        <v>3</v>
      </c>
      <c r="H31" s="99"/>
      <c r="I31" s="136"/>
      <c r="J31" s="116"/>
    </row>
    <row r="32" spans="1:15" s="66" customFormat="1" ht="24" customHeight="1" thickBot="1" x14ac:dyDescent="0.3">
      <c r="A32" s="111"/>
      <c r="B32" s="77"/>
      <c r="C32" s="77"/>
      <c r="D32" s="77"/>
      <c r="E32" s="77"/>
      <c r="F32" s="111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31"/>
      <c r="C33" s="29"/>
      <c r="D33" s="32"/>
      <c r="E33" s="33">
        <v>0</v>
      </c>
      <c r="F33" s="76" t="s">
        <v>41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127</v>
      </c>
      <c r="B34" s="37"/>
      <c r="C34" s="30"/>
      <c r="D34" s="35"/>
      <c r="E34" s="38">
        <v>0</v>
      </c>
      <c r="F34" s="84" t="s">
        <v>42</v>
      </c>
      <c r="G34" s="30"/>
      <c r="H34" s="30"/>
      <c r="I34" s="35"/>
      <c r="J34" s="36">
        <v>0</v>
      </c>
    </row>
    <row r="35" spans="1:11" ht="24" customHeight="1" thickBot="1" x14ac:dyDescent="0.4">
      <c r="F35" s="76" t="s">
        <v>43</v>
      </c>
      <c r="G35" s="29"/>
      <c r="H35" s="29"/>
      <c r="I35" s="32"/>
      <c r="J35" s="34">
        <v>0</v>
      </c>
    </row>
    <row r="36" spans="1:11" ht="23.25" customHeight="1" thickBot="1" x14ac:dyDescent="0.4">
      <c r="F36" s="137"/>
      <c r="G36" s="137"/>
      <c r="H36" s="137"/>
      <c r="I36" s="137"/>
      <c r="J36" s="138"/>
    </row>
    <row r="37" spans="1:11" s="178" customFormat="1" ht="23.25" customHeight="1" thickBot="1" x14ac:dyDescent="0.3">
      <c r="A37" s="153" t="s">
        <v>135</v>
      </c>
      <c r="B37" s="154"/>
      <c r="C37" s="154"/>
      <c r="D37" s="154"/>
      <c r="E37" s="154"/>
      <c r="F37" s="154"/>
      <c r="G37" s="155"/>
      <c r="H37" s="154"/>
      <c r="I37" s="155"/>
      <c r="J37" s="152"/>
    </row>
    <row r="38" spans="1:11" s="178" customFormat="1" ht="23.25" customHeight="1" thickBot="1" x14ac:dyDescent="0.4">
      <c r="A38" s="165" t="s">
        <v>136</v>
      </c>
      <c r="B38" s="151"/>
      <c r="C38" s="151"/>
      <c r="D38" s="151"/>
      <c r="E38" s="151"/>
      <c r="F38" s="184"/>
      <c r="G38" s="184"/>
      <c r="H38" s="184"/>
      <c r="I38" s="184"/>
      <c r="J38" s="185"/>
    </row>
    <row r="39" spans="1:11" s="178" customFormat="1" ht="23.25" customHeight="1" thickBot="1" x14ac:dyDescent="0.4">
      <c r="A39" s="161" t="s">
        <v>137</v>
      </c>
      <c r="B39" s="150"/>
      <c r="C39" s="150"/>
      <c r="D39" s="150"/>
      <c r="E39" s="150"/>
      <c r="F39" s="182"/>
      <c r="G39" s="182"/>
      <c r="H39" s="182"/>
      <c r="I39" s="182"/>
      <c r="J39" s="183"/>
    </row>
    <row r="40" spans="1:11" ht="24" customHeight="1" thickBot="1" x14ac:dyDescent="0.4">
      <c r="A40" s="161" t="s">
        <v>138</v>
      </c>
      <c r="B40" s="150"/>
      <c r="C40" s="150"/>
      <c r="D40" s="150"/>
      <c r="E40" s="150"/>
      <c r="F40" s="182"/>
      <c r="G40" s="182"/>
      <c r="H40" s="182"/>
      <c r="I40" s="182"/>
      <c r="J40" s="183"/>
    </row>
    <row r="42" spans="1:11" s="157" customFormat="1" x14ac:dyDescent="0.25">
      <c r="K42" s="170"/>
    </row>
    <row r="43" spans="1:11" s="157" customFormat="1" x14ac:dyDescent="0.25">
      <c r="K43" s="170"/>
    </row>
    <row r="44" spans="1:11" x14ac:dyDescent="0.25">
      <c r="K44" s="17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8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4" spans="11:11" s="27" customFormat="1" x14ac:dyDescent="0.25">
      <c r="K104" s="175"/>
    </row>
    <row r="105" spans="11:11" s="123" customFormat="1" x14ac:dyDescent="0.25">
      <c r="K105" s="175"/>
    </row>
    <row r="106" spans="11:11" s="123" customFormat="1" x14ac:dyDescent="0.25">
      <c r="K106" s="175"/>
    </row>
    <row r="107" spans="11:11" s="27" customFormat="1" x14ac:dyDescent="0.25">
      <c r="K107" s="175"/>
    </row>
    <row r="108" spans="11:11" s="27" customFormat="1" x14ac:dyDescent="0.25">
      <c r="K108" s="175"/>
    </row>
    <row r="109" spans="11:11" s="27" customFormat="1" x14ac:dyDescent="0.25">
      <c r="K109" s="175"/>
    </row>
    <row r="110" spans="11:11" s="27" customFormat="1" x14ac:dyDescent="0.25">
      <c r="K110" s="175"/>
    </row>
    <row r="111" spans="11:11" s="27" customFormat="1" x14ac:dyDescent="0.25">
      <c r="K111" s="175"/>
    </row>
    <row r="112" spans="11:11" s="27" customFormat="1" x14ac:dyDescent="0.25">
      <c r="K112" s="175"/>
    </row>
    <row r="113" spans="11:11" s="27" customFormat="1" x14ac:dyDescent="0.25">
      <c r="K113" s="175"/>
    </row>
    <row r="114" spans="11:11" s="27" customFormat="1" x14ac:dyDescent="0.25">
      <c r="K114" s="175"/>
    </row>
    <row r="115" spans="11:11" s="27" customFormat="1" x14ac:dyDescent="0.25">
      <c r="K115" s="175"/>
    </row>
    <row r="116" spans="11:11" s="27" customFormat="1" x14ac:dyDescent="0.25">
      <c r="K116" s="175"/>
    </row>
    <row r="117" spans="11:11" s="27" customFormat="1" x14ac:dyDescent="0.25">
      <c r="K117" s="175"/>
    </row>
    <row r="118" spans="11:11" s="27" customFormat="1" x14ac:dyDescent="0.25">
      <c r="K118" s="175"/>
    </row>
    <row r="119" spans="11:11" s="27" customFormat="1" x14ac:dyDescent="0.25">
      <c r="K119" s="175"/>
    </row>
    <row r="120" spans="11:11" s="27" customFormat="1" x14ac:dyDescent="0.25">
      <c r="K120" s="175"/>
    </row>
    <row r="121" spans="11:11" s="27" customFormat="1" x14ac:dyDescent="0.25">
      <c r="K121" s="175"/>
    </row>
    <row r="122" spans="11:11" s="27" customFormat="1" x14ac:dyDescent="0.25">
      <c r="K122" s="175"/>
    </row>
    <row r="123" spans="11:11" s="27" customFormat="1" x14ac:dyDescent="0.25">
      <c r="K123" s="175"/>
    </row>
    <row r="124" spans="11:11" s="27" customFormat="1" x14ac:dyDescent="0.25">
      <c r="K124" s="175"/>
    </row>
    <row r="125" spans="11:11" s="27" customFormat="1" x14ac:dyDescent="0.25">
      <c r="K125" s="175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5" customFormat="1" x14ac:dyDescent="0.25">
      <c r="K141" s="176"/>
    </row>
    <row r="142" spans="11:11" s="175" customFormat="1" x14ac:dyDescent="0.25">
      <c r="K142" s="176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7" priority="462" operator="containsText" text="d">
      <formula>NOT(ISERROR(SEARCH("d",I32)))</formula>
    </cfRule>
    <cfRule type="containsText" dxfId="176" priority="463" operator="containsText" text="f">
      <formula>NOT(ISERROR(SEARCH("f",I32)))</formula>
    </cfRule>
  </conditionalFormatting>
  <conditionalFormatting sqref="J32">
    <cfRule type="containsText" dxfId="175" priority="246" operator="containsText" text="d">
      <formula>NOT(ISERROR(SEARCH("d",J32)))</formula>
    </cfRule>
    <cfRule type="containsText" dxfId="174" priority="247" operator="containsText" text="f">
      <formula>NOT(ISERROR(SEARCH("f",J32)))</formula>
    </cfRule>
  </conditionalFormatting>
  <conditionalFormatting sqref="E31:E32">
    <cfRule type="containsText" dxfId="173" priority="228" operator="containsText" text="d">
      <formula>NOT(ISERROR(SEARCH("d",E31)))</formula>
    </cfRule>
    <cfRule type="containsText" dxfId="172" priority="229" operator="containsText" text="f">
      <formula>NOT(ISERROR(SEARCH("f",E31)))</formula>
    </cfRule>
  </conditionalFormatting>
  <conditionalFormatting sqref="D31:D32">
    <cfRule type="containsText" dxfId="171" priority="224" operator="containsText" text="d">
      <formula>NOT(ISERROR(SEARCH("d",D31)))</formula>
    </cfRule>
    <cfRule type="containsText" dxfId="170" priority="225" operator="containsText" text="f">
      <formula>NOT(ISERROR(SEARCH("f",D31)))</formula>
    </cfRule>
  </conditionalFormatting>
  <conditionalFormatting sqref="C31:C32">
    <cfRule type="containsText" dxfId="169" priority="220" operator="containsText" text="d">
      <formula>NOT(ISERROR(SEARCH("d",C31)))</formula>
    </cfRule>
    <cfRule type="containsText" dxfId="168" priority="221" operator="containsText" text="f">
      <formula>NOT(ISERROR(SEARCH("f",C31)))</formula>
    </cfRule>
  </conditionalFormatting>
  <conditionalFormatting sqref="D16">
    <cfRule type="containsText" dxfId="167" priority="206" operator="containsText" text="d">
      <formula>NOT(ISERROR(SEARCH("d",D16)))</formula>
    </cfRule>
    <cfRule type="containsText" dxfId="166" priority="207" operator="containsText" text="f">
      <formula>NOT(ISERROR(SEARCH("f",D16)))</formula>
    </cfRule>
  </conditionalFormatting>
  <conditionalFormatting sqref="C16">
    <cfRule type="containsText" dxfId="165" priority="121" operator="containsText" text="F">
      <formula>NOT(ISERROR(SEARCH("F",C16)))</formula>
    </cfRule>
    <cfRule type="containsText" dxfId="164" priority="122" operator="containsText" text="D">
      <formula>NOT(ISERROR(SEARCH("D",C16)))</formula>
    </cfRule>
    <cfRule type="containsText" dxfId="163" priority="147" operator="containsText" text="I">
      <formula>NOT(ISERROR(SEARCH("I",C16)))</formula>
    </cfRule>
  </conditionalFormatting>
  <conditionalFormatting sqref="D20:D21">
    <cfRule type="containsText" dxfId="162" priority="44" operator="containsText" text="d">
      <formula>NOT(ISERROR(SEARCH("d",D20)))</formula>
    </cfRule>
    <cfRule type="containsText" dxfId="161" priority="45" operator="containsText" text="f">
      <formula>NOT(ISERROR(SEARCH("f",D20)))</formula>
    </cfRule>
  </conditionalFormatting>
  <conditionalFormatting sqref="C20:C21">
    <cfRule type="containsText" dxfId="160" priority="41" operator="containsText" text="F">
      <formula>NOT(ISERROR(SEARCH("F",C20)))</formula>
    </cfRule>
    <cfRule type="containsText" dxfId="159" priority="42" operator="containsText" text="D">
      <formula>NOT(ISERROR(SEARCH("D",C20)))</formula>
    </cfRule>
    <cfRule type="containsText" dxfId="158" priority="43" operator="containsText" text="I">
      <formula>NOT(ISERROR(SEARCH("I",C20)))</formula>
    </cfRule>
  </conditionalFormatting>
  <conditionalFormatting sqref="D23">
    <cfRule type="containsText" dxfId="157" priority="39" operator="containsText" text="d">
      <formula>NOT(ISERROR(SEARCH("d",D23)))</formula>
    </cfRule>
    <cfRule type="containsText" dxfId="156" priority="40" operator="containsText" text="f">
      <formula>NOT(ISERROR(SEARCH("f",D23)))</formula>
    </cfRule>
  </conditionalFormatting>
  <conditionalFormatting sqref="C23">
    <cfRule type="containsText" dxfId="155" priority="36" operator="containsText" text="F">
      <formula>NOT(ISERROR(SEARCH("F",C23)))</formula>
    </cfRule>
    <cfRule type="containsText" dxfId="154" priority="37" operator="containsText" text="D">
      <formula>NOT(ISERROR(SEARCH("D",C23)))</formula>
    </cfRule>
    <cfRule type="containsText" dxfId="153" priority="38" operator="containsText" text="I">
      <formula>NOT(ISERROR(SEARCH("I",C23)))</formula>
    </cfRule>
  </conditionalFormatting>
  <conditionalFormatting sqref="D26:D27">
    <cfRule type="containsText" dxfId="152" priority="34" operator="containsText" text="d">
      <formula>NOT(ISERROR(SEARCH("d",D26)))</formula>
    </cfRule>
    <cfRule type="containsText" dxfId="151" priority="35" operator="containsText" text="f">
      <formula>NOT(ISERROR(SEARCH("f",D26)))</formula>
    </cfRule>
  </conditionalFormatting>
  <conditionalFormatting sqref="C26:C27">
    <cfRule type="containsText" dxfId="150" priority="31" operator="containsText" text="F">
      <formula>NOT(ISERROR(SEARCH("F",C26)))</formula>
    </cfRule>
    <cfRule type="containsText" dxfId="149" priority="32" operator="containsText" text="D">
      <formula>NOT(ISERROR(SEARCH("D",C26)))</formula>
    </cfRule>
    <cfRule type="containsText" dxfId="148" priority="33" operator="containsText" text="I">
      <formula>NOT(ISERROR(SEARCH("I",C26)))</formula>
    </cfRule>
  </conditionalFormatting>
  <conditionalFormatting sqref="D29:D30">
    <cfRule type="containsText" dxfId="147" priority="29" operator="containsText" text="d">
      <formula>NOT(ISERROR(SEARCH("d",D29)))</formula>
    </cfRule>
    <cfRule type="containsText" dxfId="146" priority="30" operator="containsText" text="f">
      <formula>NOT(ISERROR(SEARCH("f",D29)))</formula>
    </cfRule>
  </conditionalFormatting>
  <conditionalFormatting sqref="C29:C30">
    <cfRule type="containsText" dxfId="145" priority="26" operator="containsText" text="F">
      <formula>NOT(ISERROR(SEARCH("F",C29)))</formula>
    </cfRule>
    <cfRule type="containsText" dxfId="144" priority="27" operator="containsText" text="D">
      <formula>NOT(ISERROR(SEARCH("D",C29)))</formula>
    </cfRule>
    <cfRule type="containsText" dxfId="143" priority="28" operator="containsText" text="I">
      <formula>NOT(ISERROR(SEARCH("I",C29)))</formula>
    </cfRule>
  </conditionalFormatting>
  <conditionalFormatting sqref="I21">
    <cfRule type="containsText" dxfId="142" priority="24" operator="containsText" text="d">
      <formula>NOT(ISERROR(SEARCH("d",I21)))</formula>
    </cfRule>
    <cfRule type="containsText" dxfId="141" priority="25" operator="containsText" text="f">
      <formula>NOT(ISERROR(SEARCH("f",I21)))</formula>
    </cfRule>
  </conditionalFormatting>
  <conditionalFormatting sqref="H21">
    <cfRule type="containsText" dxfId="140" priority="21" operator="containsText" text="F">
      <formula>NOT(ISERROR(SEARCH("F",H21)))</formula>
    </cfRule>
    <cfRule type="containsText" dxfId="139" priority="22" operator="containsText" text="D">
      <formula>NOT(ISERROR(SEARCH("D",H21)))</formula>
    </cfRule>
    <cfRule type="containsText" dxfId="138" priority="23" operator="containsText" text="I">
      <formula>NOT(ISERROR(SEARCH("I",H21)))</formula>
    </cfRule>
  </conditionalFormatting>
  <conditionalFormatting sqref="I23">
    <cfRule type="containsText" dxfId="137" priority="19" operator="containsText" text="d">
      <formula>NOT(ISERROR(SEARCH("d",I23)))</formula>
    </cfRule>
    <cfRule type="containsText" dxfId="136" priority="20" operator="containsText" text="f">
      <formula>NOT(ISERROR(SEARCH("f",I23)))</formula>
    </cfRule>
  </conditionalFormatting>
  <conditionalFormatting sqref="H23">
    <cfRule type="containsText" dxfId="135" priority="16" operator="containsText" text="F">
      <formula>NOT(ISERROR(SEARCH("F",H23)))</formula>
    </cfRule>
    <cfRule type="containsText" dxfId="134" priority="17" operator="containsText" text="D">
      <formula>NOT(ISERROR(SEARCH("D",H23)))</formula>
    </cfRule>
    <cfRule type="containsText" dxfId="133" priority="18" operator="containsText" text="I">
      <formula>NOT(ISERROR(SEARCH("I",H23)))</formula>
    </cfRule>
  </conditionalFormatting>
  <conditionalFormatting sqref="I26">
    <cfRule type="containsText" dxfId="132" priority="14" operator="containsText" text="d">
      <formula>NOT(ISERROR(SEARCH("d",I26)))</formula>
    </cfRule>
    <cfRule type="containsText" dxfId="131" priority="15" operator="containsText" text="f">
      <formula>NOT(ISERROR(SEARCH("f",I26)))</formula>
    </cfRule>
  </conditionalFormatting>
  <conditionalFormatting sqref="H26">
    <cfRule type="containsText" dxfId="130" priority="11" operator="containsText" text="F">
      <formula>NOT(ISERROR(SEARCH("F",H26)))</formula>
    </cfRule>
    <cfRule type="containsText" dxfId="129" priority="12" operator="containsText" text="D">
      <formula>NOT(ISERROR(SEARCH("D",H26)))</formula>
    </cfRule>
    <cfRule type="containsText" dxfId="128" priority="13" operator="containsText" text="I">
      <formula>NOT(ISERROR(SEARCH("I",H26)))</formula>
    </cfRule>
  </conditionalFormatting>
  <conditionalFormatting sqref="I28:I29">
    <cfRule type="containsText" dxfId="127" priority="9" operator="containsText" text="d">
      <formula>NOT(ISERROR(SEARCH("d",I28)))</formula>
    </cfRule>
    <cfRule type="containsText" dxfId="126" priority="10" operator="containsText" text="f">
      <formula>NOT(ISERROR(SEARCH("f",I28)))</formula>
    </cfRule>
  </conditionalFormatting>
  <conditionalFormatting sqref="H28:H29">
    <cfRule type="containsText" dxfId="125" priority="6" operator="containsText" text="F">
      <formula>NOT(ISERROR(SEARCH("F",H28)))</formula>
    </cfRule>
    <cfRule type="containsText" dxfId="124" priority="7" operator="containsText" text="D">
      <formula>NOT(ISERROR(SEARCH("D",H28)))</formula>
    </cfRule>
    <cfRule type="containsText" dxfId="123" priority="8" operator="containsText" text="I">
      <formula>NOT(ISERROR(SEARCH("I",H28)))</formula>
    </cfRule>
  </conditionalFormatting>
  <conditionalFormatting sqref="I31">
    <cfRule type="containsText" dxfId="122" priority="4" operator="containsText" text="d">
      <formula>NOT(ISERROR(SEARCH("d",I31)))</formula>
    </cfRule>
    <cfRule type="containsText" dxfId="121" priority="5" operator="containsText" text="f">
      <formula>NOT(ISERROR(SEARCH("f",I31)))</formula>
    </cfRule>
  </conditionalFormatting>
  <conditionalFormatting sqref="H31">
    <cfRule type="containsText" dxfId="120" priority="1" operator="containsText" text="F">
      <formula>NOT(ISERROR(SEARCH("F",H31)))</formula>
    </cfRule>
    <cfRule type="containsText" dxfId="119" priority="2" operator="containsText" text="D">
      <formula>NOT(ISERROR(SEARCH("D",H31)))</formula>
    </cfRule>
    <cfRule type="containsText" dxfId="118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9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3"/>
      <c r="G1" s="193"/>
      <c r="H1" s="41"/>
      <c r="I1" s="39"/>
      <c r="J1" s="42"/>
      <c r="K1" s="39"/>
      <c r="L1" s="42"/>
    </row>
    <row r="2" spans="1:15" ht="26.25" x14ac:dyDescent="0.4">
      <c r="A2" s="105" t="s">
        <v>64</v>
      </c>
      <c r="B2" s="54" t="str">
        <f>'General Education Requirements'!$B$2</f>
        <v>Management</v>
      </c>
      <c r="C2" s="4"/>
      <c r="D2" s="4"/>
      <c r="E2" s="4"/>
      <c r="F2" s="194"/>
      <c r="G2" s="194"/>
      <c r="H2" s="53" t="s">
        <v>61</v>
      </c>
      <c r="I2" s="172" t="str">
        <f>'General Education Requirements'!$G$2</f>
        <v>2016-17</v>
      </c>
      <c r="J2" s="54"/>
      <c r="K2" s="4"/>
      <c r="L2" s="5"/>
    </row>
    <row r="3" spans="1:15" ht="19.5" x14ac:dyDescent="0.3">
      <c r="A3" s="106" t="s">
        <v>55</v>
      </c>
      <c r="B3" s="156">
        <f>'General Education Requirements'!$B$3</f>
        <v>0</v>
      </c>
      <c r="C3" s="42"/>
      <c r="D3" s="42"/>
      <c r="E3" s="42"/>
      <c r="F3" s="194"/>
      <c r="G3" s="194"/>
      <c r="H3" s="52" t="s">
        <v>58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6" t="s">
        <v>54</v>
      </c>
      <c r="B4" s="156">
        <f>'General Education Requirements'!$B$4</f>
        <v>0</v>
      </c>
      <c r="C4" s="42"/>
      <c r="D4" s="42"/>
      <c r="E4" s="42"/>
      <c r="F4" s="194"/>
      <c r="G4" s="194"/>
      <c r="H4" s="52" t="s">
        <v>59</v>
      </c>
      <c r="I4" s="181">
        <f>'General Education Requirements'!$G$4</f>
        <v>0</v>
      </c>
      <c r="J4" s="42"/>
      <c r="K4" s="42"/>
      <c r="L4" s="40"/>
    </row>
    <row r="5" spans="1:15" ht="15.75" x14ac:dyDescent="0.25">
      <c r="A5" s="106" t="s">
        <v>56</v>
      </c>
      <c r="B5" s="43" t="str">
        <f>'General Education Requirements'!$B$5</f>
        <v>Bachelor of Science</v>
      </c>
      <c r="C5" s="42"/>
      <c r="D5" s="42"/>
      <c r="E5" s="42"/>
      <c r="F5" s="194"/>
      <c r="G5" s="194"/>
      <c r="H5" s="52" t="s">
        <v>60</v>
      </c>
      <c r="I5" s="7" t="str">
        <f>'General Education Requirements'!$G$5</f>
        <v>Management and Marketing</v>
      </c>
      <c r="J5" s="42"/>
      <c r="K5" s="42"/>
      <c r="L5" s="40"/>
    </row>
    <row r="6" spans="1:15" ht="15.75" x14ac:dyDescent="0.25">
      <c r="A6" s="106" t="s">
        <v>57</v>
      </c>
      <c r="B6" s="71" t="str">
        <f>'General Education Requirements'!$B$6</f>
        <v>General Management</v>
      </c>
      <c r="C6" s="42"/>
      <c r="D6" s="42"/>
      <c r="E6" s="42"/>
      <c r="F6" s="194"/>
      <c r="G6" s="194"/>
      <c r="H6" s="52" t="s">
        <v>62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6" t="s">
        <v>10</v>
      </c>
      <c r="B7" s="43">
        <f>'General Education Requirements'!$B$7</f>
        <v>0</v>
      </c>
      <c r="C7" s="42"/>
      <c r="D7" s="69"/>
      <c r="E7" s="42"/>
      <c r="F7" s="194"/>
      <c r="G7" s="194"/>
      <c r="H7" s="52" t="s">
        <v>63</v>
      </c>
      <c r="I7" s="143">
        <f>'General Education Requirements'!$G$7</f>
        <v>0</v>
      </c>
      <c r="J7" s="42"/>
      <c r="K7" s="42"/>
      <c r="L7" s="40"/>
    </row>
    <row r="8" spans="1:15" ht="15.75" x14ac:dyDescent="0.25">
      <c r="A8" s="106"/>
      <c r="B8" s="43"/>
      <c r="C8" s="42"/>
      <c r="D8" s="42"/>
      <c r="E8" s="42"/>
      <c r="F8" s="194"/>
      <c r="G8" s="194"/>
      <c r="H8" s="125" t="s">
        <v>90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0" t="s">
        <v>131</v>
      </c>
      <c r="B9" s="69">
        <f>'General Education Requirements'!$B$9</f>
        <v>0</v>
      </c>
      <c r="C9" s="42"/>
      <c r="D9" s="42"/>
      <c r="E9" s="42"/>
      <c r="F9" s="194"/>
      <c r="G9" s="194"/>
      <c r="J9" s="42"/>
      <c r="K9" s="42"/>
      <c r="L9" s="40"/>
      <c r="O9" s="126"/>
    </row>
    <row r="10" spans="1:15" ht="17.25" x14ac:dyDescent="0.3">
      <c r="A10" s="107" t="s">
        <v>35</v>
      </c>
      <c r="B10" s="42">
        <f>'General Education Requirements'!$B$10</f>
        <v>0</v>
      </c>
      <c r="C10" s="42"/>
      <c r="D10" s="42"/>
      <c r="E10" s="42"/>
      <c r="F10" s="194"/>
      <c r="G10" s="194"/>
      <c r="H10" s="52"/>
      <c r="I10" s="44"/>
      <c r="J10" s="42"/>
      <c r="K10" s="42"/>
      <c r="L10" s="40"/>
    </row>
    <row r="11" spans="1:15" x14ac:dyDescent="0.25">
      <c r="A11" s="148" t="s">
        <v>184</v>
      </c>
      <c r="B11" s="39"/>
      <c r="C11" s="42"/>
      <c r="D11" s="42"/>
      <c r="E11" s="42"/>
      <c r="F11" s="194"/>
      <c r="G11" s="194"/>
      <c r="H11" s="39"/>
      <c r="I11" s="42"/>
      <c r="J11" s="42"/>
      <c r="K11" s="42"/>
      <c r="L11" s="40"/>
    </row>
    <row r="12" spans="1:15" ht="15.75" thickBot="1" x14ac:dyDescent="0.3">
      <c r="A12" s="108"/>
      <c r="B12" s="41"/>
      <c r="C12" s="41"/>
      <c r="D12" s="41"/>
      <c r="E12" s="41"/>
      <c r="F12" s="193"/>
      <c r="G12" s="193"/>
      <c r="H12" s="41"/>
      <c r="I12" s="41"/>
      <c r="J12" s="41"/>
      <c r="K12" s="41"/>
      <c r="L12" s="26"/>
    </row>
    <row r="13" spans="1:15" ht="15.75" thickBot="1" x14ac:dyDescent="0.3">
      <c r="A13" s="69"/>
      <c r="B13" s="69"/>
      <c r="C13" s="69"/>
      <c r="D13" s="69"/>
      <c r="E13" s="69"/>
      <c r="F13" s="194"/>
      <c r="G13" s="194"/>
      <c r="H13" s="69"/>
      <c r="I13" s="69"/>
      <c r="J13" s="69"/>
      <c r="K13" s="69"/>
      <c r="L13" s="69"/>
      <c r="M13" s="69"/>
    </row>
    <row r="14" spans="1:15" ht="23.25" customHeight="1" thickBot="1" x14ac:dyDescent="0.3">
      <c r="A14" s="206"/>
      <c r="B14" s="205" t="s">
        <v>1</v>
      </c>
      <c r="C14" s="205" t="s">
        <v>0</v>
      </c>
      <c r="D14" s="206" t="s">
        <v>32</v>
      </c>
      <c r="E14" s="207" t="s">
        <v>40</v>
      </c>
      <c r="F14" s="199"/>
      <c r="G14" s="211"/>
      <c r="H14" s="88"/>
      <c r="I14" s="88" t="s">
        <v>1</v>
      </c>
      <c r="J14" s="88" t="s">
        <v>0</v>
      </c>
      <c r="K14" s="89" t="s">
        <v>32</v>
      </c>
      <c r="L14" s="96" t="s">
        <v>40</v>
      </c>
      <c r="M14" s="199"/>
      <c r="N14" s="198"/>
    </row>
    <row r="15" spans="1:15" ht="24" customHeight="1" thickBot="1" x14ac:dyDescent="0.3">
      <c r="A15" s="253" t="s">
        <v>208</v>
      </c>
      <c r="B15" s="208"/>
      <c r="C15" s="208"/>
      <c r="D15" s="208"/>
      <c r="E15" s="210"/>
      <c r="F15" s="208"/>
      <c r="G15" s="210"/>
      <c r="H15" s="308" t="s">
        <v>238</v>
      </c>
      <c r="I15" s="328"/>
      <c r="J15" s="45"/>
      <c r="K15" s="45"/>
      <c r="L15" s="197"/>
      <c r="M15" s="309"/>
      <c r="N15" s="310"/>
    </row>
    <row r="16" spans="1:15" ht="24" customHeight="1" thickBot="1" x14ac:dyDescent="0.3">
      <c r="A16" s="260" t="s">
        <v>209</v>
      </c>
      <c r="B16" s="203">
        <v>3</v>
      </c>
      <c r="C16" s="204"/>
      <c r="D16" s="209"/>
      <c r="E16" s="203"/>
      <c r="F16" s="203" t="str">
        <f>IF(C16="A",B16,IF(C16="B",B16,IF(C16="C",B16,IF(C16="D",B16,IF(C16="F",B16,IF(C16="P",B16,""))))))</f>
        <v/>
      </c>
      <c r="G16" s="203" t="str">
        <f>IF(C16="A",4*F16,IF(C16="B",3*F16,IF(C16="C",2*F16,IF(C16="D",1*F16,IF(C16="F",0*F16,IF(C16="P",4*F16,""))))))</f>
        <v/>
      </c>
      <c r="H16" s="316" t="s">
        <v>252</v>
      </c>
      <c r="I16" s="317"/>
      <c r="J16" s="312"/>
      <c r="K16" s="312"/>
      <c r="L16" s="314"/>
      <c r="M16" s="311"/>
      <c r="N16" s="307"/>
    </row>
    <row r="17" spans="1:14" ht="24" customHeight="1" thickBot="1" x14ac:dyDescent="0.3">
      <c r="A17" s="260" t="s">
        <v>210</v>
      </c>
      <c r="B17" s="203">
        <v>3</v>
      </c>
      <c r="C17" s="204"/>
      <c r="D17" s="209"/>
      <c r="E17" s="203"/>
      <c r="F17" s="203" t="str">
        <f t="shared" ref="F17:F22" si="0">IF(C17="A",B17,IF(C17="B",B17,IF(C17="C",B17,IF(C17="D",B17,IF(C17="F",B17,IF(C17="P",B17,""))))))</f>
        <v/>
      </c>
      <c r="G17" s="203" t="str">
        <f t="shared" ref="G17:G22" si="1">IF(C17="A",4*F17,IF(C17="B",3*F17,IF(C17="C",2*F17,IF(C17="D",1*F17,IF(C17="F",0*F17,IF(C17="P",4*F17,""))))))</f>
        <v/>
      </c>
      <c r="H17" s="318" t="s">
        <v>80</v>
      </c>
      <c r="I17" s="315"/>
      <c r="J17" s="315"/>
      <c r="K17" s="319"/>
      <c r="L17" s="313"/>
      <c r="M17" s="216" t="str">
        <f t="shared" ref="M17:M18" si="2">IF(J17="A",I17,IF(J17="B",I17,IF(J17="C",I17,IF(J17="D",I17,IF(J17="F",I17,IF(J17="P",I17,""))))))</f>
        <v/>
      </c>
      <c r="N17" s="216" t="str">
        <f t="shared" ref="N17:N18" si="3">IF(J17="A",4*M17,IF(J17="B",3*M17,IF(J17="C",2*M17,IF(J17="D",1*M17,IF(J17="F",0*M17,IF(J17="P",4*M17,""))))))</f>
        <v/>
      </c>
    </row>
    <row r="18" spans="1:14" ht="24" customHeight="1" thickBot="1" x14ac:dyDescent="0.3">
      <c r="A18" s="260" t="s">
        <v>211</v>
      </c>
      <c r="B18" s="203">
        <v>3</v>
      </c>
      <c r="C18" s="204"/>
      <c r="D18" s="209"/>
      <c r="E18" s="203"/>
      <c r="F18" s="203" t="str">
        <f t="shared" si="0"/>
        <v/>
      </c>
      <c r="G18" s="203" t="str">
        <f t="shared" si="1"/>
        <v/>
      </c>
      <c r="H18" s="321" t="s">
        <v>80</v>
      </c>
      <c r="I18" s="315"/>
      <c r="J18" s="315"/>
      <c r="K18" s="319"/>
      <c r="L18" s="313"/>
      <c r="M18" s="216" t="str">
        <f t="shared" si="2"/>
        <v/>
      </c>
      <c r="N18" s="216" t="str">
        <f t="shared" si="3"/>
        <v/>
      </c>
    </row>
    <row r="19" spans="1:14" ht="24" customHeight="1" thickBot="1" x14ac:dyDescent="0.3">
      <c r="A19" s="260" t="s">
        <v>80</v>
      </c>
      <c r="B19" s="203">
        <v>3</v>
      </c>
      <c r="C19" s="204"/>
      <c r="D19" s="209"/>
      <c r="E19" s="203"/>
      <c r="F19" s="203" t="str">
        <f t="shared" si="0"/>
        <v/>
      </c>
      <c r="G19" s="203" t="str">
        <f t="shared" si="1"/>
        <v/>
      </c>
      <c r="H19" s="265" t="s">
        <v>11</v>
      </c>
      <c r="I19" s="266"/>
      <c r="J19" s="264"/>
      <c r="K19" s="269"/>
      <c r="L19" s="268" t="str">
        <f>IF('Menu Options'!A74=0, "0", 'Menu Options'!A76/'Menu Options'!A74)</f>
        <v>0</v>
      </c>
      <c r="M19" s="309"/>
      <c r="N19" s="310"/>
    </row>
    <row r="20" spans="1:14" ht="24" customHeight="1" thickBot="1" x14ac:dyDescent="0.3">
      <c r="A20" s="260" t="s">
        <v>212</v>
      </c>
      <c r="B20" s="203">
        <v>3</v>
      </c>
      <c r="C20" s="204"/>
      <c r="D20" s="209"/>
      <c r="E20" s="203"/>
      <c r="F20" s="203" t="str">
        <f t="shared" si="0"/>
        <v/>
      </c>
      <c r="G20" s="203" t="str">
        <f t="shared" si="1"/>
        <v/>
      </c>
      <c r="M20" s="305"/>
      <c r="N20" s="305"/>
    </row>
    <row r="21" spans="1:14" ht="24" customHeight="1" thickBot="1" x14ac:dyDescent="0.3">
      <c r="A21" s="260" t="s">
        <v>213</v>
      </c>
      <c r="B21" s="203">
        <v>3</v>
      </c>
      <c r="C21" s="204"/>
      <c r="D21" s="209"/>
      <c r="E21" s="203"/>
      <c r="F21" s="203" t="str">
        <f t="shared" si="0"/>
        <v/>
      </c>
      <c r="G21" s="203" t="str">
        <f t="shared" si="1"/>
        <v/>
      </c>
      <c r="H21" s="332" t="s">
        <v>249</v>
      </c>
      <c r="I21" s="286"/>
      <c r="J21" s="284"/>
      <c r="K21" s="284"/>
      <c r="L21" s="285"/>
      <c r="M21" s="215"/>
      <c r="N21" s="306"/>
    </row>
    <row r="22" spans="1:14" ht="24" customHeight="1" thickBot="1" x14ac:dyDescent="0.3">
      <c r="A22" s="260" t="s">
        <v>214</v>
      </c>
      <c r="B22" s="203">
        <v>3</v>
      </c>
      <c r="C22" s="204"/>
      <c r="D22" s="209"/>
      <c r="E22" s="203"/>
      <c r="F22" s="203" t="str">
        <f t="shared" si="0"/>
        <v/>
      </c>
      <c r="G22" s="203" t="str">
        <f t="shared" si="1"/>
        <v/>
      </c>
      <c r="H22" s="283" t="s">
        <v>228</v>
      </c>
      <c r="I22" s="280"/>
      <c r="J22" s="280"/>
      <c r="K22" s="282"/>
      <c r="L22" s="279"/>
      <c r="M22" s="215"/>
      <c r="N22" s="215"/>
    </row>
    <row r="23" spans="1:14" ht="24" customHeight="1" thickBot="1" x14ac:dyDescent="0.3">
      <c r="A23" s="260" t="s">
        <v>215</v>
      </c>
      <c r="B23" s="250">
        <v>3</v>
      </c>
      <c r="C23" s="251"/>
      <c r="D23" s="257"/>
      <c r="E23" s="250"/>
      <c r="F23" s="250" t="str">
        <f t="shared" ref="F23:F28" si="4">IF(C23="A",B23,IF(C23="B",B23,IF(C23="C",B23,IF(C23="D",B23,IF(C23="F",B23,IF(C23="P",B23,""))))))</f>
        <v/>
      </c>
      <c r="G23" s="250" t="str">
        <f t="shared" ref="G23:G28" si="5">IF(C23="A",4*F23,IF(C23="B",3*F23,IF(C23="C",2*F23,IF(C23="D",1*F23,IF(C23="F",0*F23,IF(C23="P",4*F23,""))))))</f>
        <v/>
      </c>
      <c r="H23" s="281" t="s">
        <v>37</v>
      </c>
      <c r="I23" s="280"/>
      <c r="J23" s="280"/>
      <c r="K23" s="282"/>
      <c r="L23" s="279"/>
      <c r="M23" s="215"/>
      <c r="N23" s="215"/>
    </row>
    <row r="24" spans="1:14" ht="24" customHeight="1" thickBot="1" x14ac:dyDescent="0.3">
      <c r="A24" s="260" t="s">
        <v>216</v>
      </c>
      <c r="B24" s="250">
        <v>3</v>
      </c>
      <c r="C24" s="251"/>
      <c r="D24" s="257"/>
      <c r="E24" s="250"/>
      <c r="F24" s="250" t="str">
        <f t="shared" si="4"/>
        <v/>
      </c>
      <c r="G24" s="250" t="str">
        <f t="shared" si="5"/>
        <v/>
      </c>
      <c r="H24" s="281" t="s">
        <v>37</v>
      </c>
      <c r="I24" s="280"/>
      <c r="J24" s="280"/>
      <c r="K24" s="282"/>
      <c r="L24" s="279"/>
      <c r="M24" s="215"/>
      <c r="N24" s="215"/>
    </row>
    <row r="25" spans="1:14" ht="24" customHeight="1" thickBot="1" x14ac:dyDescent="0.3">
      <c r="A25" s="260" t="s">
        <v>217</v>
      </c>
      <c r="B25" s="250">
        <v>3</v>
      </c>
      <c r="C25" s="251"/>
      <c r="D25" s="257"/>
      <c r="E25" s="250"/>
      <c r="F25" s="250" t="str">
        <f t="shared" si="4"/>
        <v/>
      </c>
      <c r="G25" s="250" t="str">
        <f t="shared" si="5"/>
        <v/>
      </c>
      <c r="H25" s="273" t="s">
        <v>37</v>
      </c>
      <c r="I25" s="272"/>
      <c r="J25" s="272"/>
      <c r="K25" s="274"/>
      <c r="L25" s="271"/>
      <c r="M25" s="215"/>
      <c r="N25" s="215"/>
    </row>
    <row r="26" spans="1:14" ht="24" customHeight="1" thickBot="1" x14ac:dyDescent="0.3">
      <c r="A26" s="260" t="s">
        <v>234</v>
      </c>
      <c r="B26" s="250">
        <v>3</v>
      </c>
      <c r="C26" s="251"/>
      <c r="D26" s="257"/>
      <c r="E26" s="250"/>
      <c r="F26" s="250" t="str">
        <f t="shared" si="4"/>
        <v/>
      </c>
      <c r="G26" s="250" t="str">
        <f t="shared" si="5"/>
        <v/>
      </c>
      <c r="H26" s="333" t="s">
        <v>37</v>
      </c>
      <c r="I26" s="324"/>
      <c r="J26" s="324"/>
      <c r="K26" s="334"/>
      <c r="L26" s="323"/>
    </row>
    <row r="27" spans="1:14" ht="24" customHeight="1" thickBot="1" x14ac:dyDescent="0.3">
      <c r="A27" s="260" t="s">
        <v>219</v>
      </c>
      <c r="B27" s="250">
        <v>3</v>
      </c>
      <c r="C27" s="251"/>
      <c r="D27" s="257"/>
      <c r="E27" s="250"/>
      <c r="F27" s="250" t="str">
        <f t="shared" si="4"/>
        <v/>
      </c>
      <c r="G27" s="250" t="str">
        <f t="shared" si="5"/>
        <v/>
      </c>
      <c r="H27" s="333" t="s">
        <v>37</v>
      </c>
      <c r="I27" s="324"/>
      <c r="J27" s="324"/>
      <c r="K27" s="334"/>
      <c r="L27" s="323"/>
    </row>
    <row r="28" spans="1:14" ht="24" customHeight="1" thickBot="1" x14ac:dyDescent="0.3">
      <c r="A28" s="260" t="s">
        <v>220</v>
      </c>
      <c r="B28" s="250">
        <v>3</v>
      </c>
      <c r="C28" s="251"/>
      <c r="D28" s="257"/>
      <c r="E28" s="250"/>
      <c r="F28" s="250" t="str">
        <f t="shared" si="4"/>
        <v/>
      </c>
      <c r="G28" s="250" t="str">
        <f t="shared" si="5"/>
        <v/>
      </c>
      <c r="H28" s="333" t="s">
        <v>37</v>
      </c>
      <c r="I28" s="324"/>
      <c r="J28" s="324"/>
      <c r="K28" s="334"/>
      <c r="L28" s="323"/>
    </row>
    <row r="29" spans="1:14" ht="24" customHeight="1" thickBot="1" x14ac:dyDescent="0.3">
      <c r="A29" s="265" t="s">
        <v>224</v>
      </c>
      <c r="B29" s="256"/>
      <c r="C29" s="252"/>
      <c r="D29" s="259"/>
      <c r="E29" s="258" t="str">
        <f>IF('Menu Options'!A80=0, "0", 'Menu Options'!A82/'Menu Options'!A80)</f>
        <v>0</v>
      </c>
      <c r="F29" s="254"/>
      <c r="G29" s="255"/>
      <c r="H29" s="333" t="s">
        <v>37</v>
      </c>
      <c r="I29" s="324"/>
      <c r="J29" s="324"/>
      <c r="K29" s="334"/>
      <c r="L29" s="323"/>
    </row>
    <row r="30" spans="1:14" ht="24" customHeight="1" thickBot="1" x14ac:dyDescent="0.3">
      <c r="A30" s="191"/>
      <c r="B30" s="190"/>
      <c r="C30" s="190"/>
      <c r="D30" s="190"/>
      <c r="E30" s="196"/>
      <c r="F30" s="196"/>
      <c r="G30" s="195"/>
      <c r="H30" s="322"/>
      <c r="I30" s="322"/>
      <c r="J30" s="322"/>
      <c r="K30" s="322"/>
      <c r="L30" s="322"/>
    </row>
    <row r="31" spans="1:14" ht="24" customHeight="1" thickBot="1" x14ac:dyDescent="0.3">
      <c r="A31" s="302" t="s">
        <v>233</v>
      </c>
      <c r="B31" s="208"/>
      <c r="C31" s="208"/>
      <c r="D31" s="208"/>
      <c r="E31" s="210"/>
      <c r="F31" s="200"/>
      <c r="G31" s="202"/>
      <c r="H31" s="327" t="s">
        <v>65</v>
      </c>
      <c r="I31" s="331"/>
      <c r="J31" s="328"/>
      <c r="K31" s="328"/>
      <c r="L31" s="329"/>
    </row>
    <row r="32" spans="1:14" ht="24" customHeight="1" thickBot="1" x14ac:dyDescent="0.3">
      <c r="A32" s="346" t="s">
        <v>250</v>
      </c>
      <c r="B32" s="301">
        <v>3</v>
      </c>
      <c r="C32" s="213"/>
      <c r="D32" s="214"/>
      <c r="E32" s="212"/>
      <c r="F32" s="212" t="str">
        <f t="shared" ref="F32" si="6">IF(C32="A",B32,IF(C32="B",B32,IF(C32="C",B32,IF(C32="D",B32,IF(C32="F",B32,IF(C32="P",B32,""))))))</f>
        <v/>
      </c>
      <c r="G32" s="212" t="str">
        <f t="shared" ref="G32" si="7">IF(C32="A",4*F32,IF(C32="B",3*F32,IF(C32="C",2*F32,IF(C32="D",1*F32,IF(C32="F",0*F32,IF(C32="P",4*F32,""))))))</f>
        <v/>
      </c>
      <c r="H32" s="333" t="s">
        <v>37</v>
      </c>
      <c r="I32" s="324"/>
      <c r="J32" s="324"/>
      <c r="K32" s="334"/>
      <c r="L32" s="323"/>
    </row>
    <row r="33" spans="1:13" ht="24" customHeight="1" thickBot="1" x14ac:dyDescent="0.3">
      <c r="A33" s="346" t="s">
        <v>251</v>
      </c>
      <c r="B33" s="301">
        <v>3</v>
      </c>
      <c r="C33" s="263"/>
      <c r="D33" s="267"/>
      <c r="E33" s="262"/>
      <c r="F33" s="262" t="str">
        <f t="shared" ref="F33:F34" si="8">IF(C33="A",B33,IF(C33="B",B33,IF(C33="C",B33,IF(C33="D",B33,IF(C33="F",B33,IF(C33="P",B33,""))))))</f>
        <v/>
      </c>
      <c r="G33" s="262" t="str">
        <f t="shared" ref="G33:G34" si="9">IF(C33="A",4*F33,IF(C33="B",3*F33,IF(C33="C",2*F33,IF(C33="D",1*F33,IF(C33="F",0*F33,IF(C33="P",4*F33,""))))))</f>
        <v/>
      </c>
      <c r="H33" s="333" t="s">
        <v>37</v>
      </c>
      <c r="I33" s="324"/>
      <c r="J33" s="324"/>
      <c r="K33" s="334"/>
      <c r="L33" s="323"/>
    </row>
    <row r="34" spans="1:13" ht="24" customHeight="1" thickBot="1" x14ac:dyDescent="0.3">
      <c r="A34" s="346" t="s">
        <v>230</v>
      </c>
      <c r="B34" s="301">
        <v>3</v>
      </c>
      <c r="C34" s="263"/>
      <c r="D34" s="267"/>
      <c r="E34" s="262"/>
      <c r="F34" s="262" t="str">
        <f t="shared" si="8"/>
        <v/>
      </c>
      <c r="G34" s="262" t="str">
        <f t="shared" si="9"/>
        <v/>
      </c>
      <c r="H34" s="333" t="s">
        <v>37</v>
      </c>
      <c r="I34" s="324"/>
      <c r="J34" s="324"/>
      <c r="K34" s="334"/>
      <c r="L34" s="323"/>
    </row>
    <row r="35" spans="1:13" ht="24" customHeight="1" thickBot="1" x14ac:dyDescent="0.3">
      <c r="A35" s="304"/>
      <c r="B35" s="299"/>
      <c r="C35" s="299"/>
      <c r="D35" s="299"/>
      <c r="E35" s="303"/>
      <c r="F35" s="300" t="str">
        <f t="shared" ref="F35" si="10">IF(C35="A",B35,IF(C35="B",B35,IF(C35="C",B35,IF(C35="D",B35,IF(C35="F",B35,IF(C35="P",B35,""))))))</f>
        <v/>
      </c>
      <c r="G35" s="301" t="str">
        <f t="shared" ref="G35" si="11">IF(C35="A",4*F35,IF(C35="B",3*F35,IF(C35="C",2*F35,IF(C35="D",1*F35,IF(C35="F",0*F35,IF(C35="P",4*F35,""))))))</f>
        <v/>
      </c>
      <c r="H35" s="333" t="s">
        <v>37</v>
      </c>
      <c r="I35" s="324"/>
      <c r="J35" s="324"/>
      <c r="K35" s="334"/>
      <c r="L35" s="323"/>
    </row>
    <row r="36" spans="1:13" ht="24" customHeight="1" thickBot="1" x14ac:dyDescent="0.3">
      <c r="A36" s="341" t="s">
        <v>237</v>
      </c>
      <c r="B36" s="342"/>
      <c r="C36" s="342"/>
      <c r="D36" s="342"/>
      <c r="E36" s="343"/>
      <c r="F36" s="296"/>
      <c r="G36" s="343"/>
      <c r="H36" s="333" t="s">
        <v>37</v>
      </c>
      <c r="I36" s="324"/>
      <c r="J36" s="324"/>
      <c r="K36" s="334"/>
      <c r="L36" s="323"/>
    </row>
    <row r="37" spans="1:13" ht="24" customHeight="1" thickBot="1" x14ac:dyDescent="0.3">
      <c r="A37" s="346" t="s">
        <v>218</v>
      </c>
      <c r="B37" s="338">
        <v>3</v>
      </c>
      <c r="C37" s="340"/>
      <c r="D37" s="347"/>
      <c r="E37" s="338"/>
      <c r="F37" s="338" t="str">
        <f t="shared" ref="F37:F39" si="12">IF(C37="A",B37,IF(C37="B",B37,IF(C37="C",B37,IF(C37="D",B37,IF(C37="F",B37,IF(C37="P",B37,""))))))</f>
        <v/>
      </c>
      <c r="G37" s="338" t="str">
        <f t="shared" ref="G37:G39" si="13">IF(C37="A",4*F37,IF(C37="B",3*F37,IF(C37="C",2*F37,IF(C37="D",1*F37,IF(C37="F",0*F37,IF(C37="P",4*F37,""))))))</f>
        <v/>
      </c>
      <c r="H37" s="333" t="s">
        <v>37</v>
      </c>
      <c r="I37" s="324"/>
      <c r="J37" s="324"/>
      <c r="K37" s="334"/>
      <c r="L37" s="323"/>
    </row>
    <row r="38" spans="1:13" ht="24" customHeight="1" thickBot="1" x14ac:dyDescent="0.3">
      <c r="A38" s="346" t="s">
        <v>235</v>
      </c>
      <c r="B38" s="338">
        <v>3</v>
      </c>
      <c r="C38" s="340"/>
      <c r="D38" s="347"/>
      <c r="E38" s="338"/>
      <c r="F38" s="338" t="str">
        <f t="shared" si="12"/>
        <v/>
      </c>
      <c r="G38" s="338" t="str">
        <f t="shared" si="13"/>
        <v/>
      </c>
      <c r="H38" s="333" t="s">
        <v>37</v>
      </c>
      <c r="I38" s="324"/>
      <c r="J38" s="324"/>
      <c r="K38" s="334"/>
      <c r="L38" s="323"/>
    </row>
    <row r="39" spans="1:13" ht="24" customHeight="1" thickBot="1" x14ac:dyDescent="0.3">
      <c r="A39" s="346" t="s">
        <v>236</v>
      </c>
      <c r="B39" s="338">
        <v>3</v>
      </c>
      <c r="C39" s="340"/>
      <c r="D39" s="347"/>
      <c r="E39" s="338"/>
      <c r="F39" s="338" t="str">
        <f t="shared" si="12"/>
        <v/>
      </c>
      <c r="G39" s="338" t="str">
        <f t="shared" si="13"/>
        <v/>
      </c>
      <c r="H39" s="325" t="s">
        <v>37</v>
      </c>
      <c r="I39" s="324"/>
      <c r="J39" s="324"/>
      <c r="K39" s="334"/>
      <c r="L39" s="323"/>
    </row>
    <row r="40" spans="1:13" ht="24" customHeight="1" thickBot="1" x14ac:dyDescent="0.3">
      <c r="A40" s="344"/>
      <c r="B40" s="345"/>
      <c r="C40" s="345"/>
      <c r="D40" s="349"/>
      <c r="E40" s="345"/>
      <c r="F40" s="345"/>
      <c r="G40" s="339"/>
      <c r="H40" s="351" t="s">
        <v>134</v>
      </c>
      <c r="I40" s="330"/>
      <c r="J40" s="326"/>
      <c r="K40" s="336"/>
      <c r="L40" s="335">
        <v>0</v>
      </c>
    </row>
    <row r="41" spans="1:13" x14ac:dyDescent="0.25">
      <c r="A41" s="201"/>
      <c r="B41" s="201"/>
      <c r="C41" s="201"/>
      <c r="D41" s="201"/>
      <c r="E41" s="201"/>
      <c r="F41" s="201"/>
      <c r="G41" s="201"/>
    </row>
    <row r="42" spans="1:13" x14ac:dyDescent="0.25">
      <c r="M42" s="66"/>
    </row>
    <row r="44" spans="1:13" x14ac:dyDescent="0.25">
      <c r="M44" s="66"/>
    </row>
    <row r="45" spans="1:13" x14ac:dyDescent="0.25">
      <c r="M45" s="174"/>
    </row>
    <row r="46" spans="1:13" s="123" customFormat="1" x14ac:dyDescent="0.25">
      <c r="F46" s="192"/>
      <c r="G46" s="192"/>
      <c r="M46" s="174"/>
    </row>
    <row r="47" spans="1:13" s="123" customFormat="1" x14ac:dyDescent="0.25">
      <c r="F47" s="192"/>
      <c r="G47" s="192"/>
      <c r="M47" s="174"/>
    </row>
    <row r="48" spans="1:13" x14ac:dyDescent="0.25">
      <c r="M48" s="174"/>
    </row>
    <row r="49" spans="13:13" x14ac:dyDescent="0.25">
      <c r="M49" s="174"/>
    </row>
    <row r="50" spans="13:13" x14ac:dyDescent="0.25">
      <c r="M50" s="174"/>
    </row>
    <row r="51" spans="13:13" x14ac:dyDescent="0.25">
      <c r="M51" s="174"/>
    </row>
    <row r="52" spans="13:13" x14ac:dyDescent="0.25">
      <c r="M52" s="174"/>
    </row>
    <row r="53" spans="13:13" x14ac:dyDescent="0.25">
      <c r="M53" s="174"/>
    </row>
    <row r="54" spans="13:13" x14ac:dyDescent="0.25">
      <c r="M54" s="174"/>
    </row>
    <row r="55" spans="13:13" x14ac:dyDescent="0.25">
      <c r="M55" s="174"/>
    </row>
    <row r="56" spans="13:13" x14ac:dyDescent="0.25">
      <c r="M56" s="174"/>
    </row>
    <row r="57" spans="13:13" x14ac:dyDescent="0.25">
      <c r="M57" s="174"/>
    </row>
    <row r="58" spans="13:13" x14ac:dyDescent="0.25">
      <c r="M58" s="174"/>
    </row>
    <row r="59" spans="13:13" x14ac:dyDescent="0.25">
      <c r="M59" s="174"/>
    </row>
    <row r="60" spans="13:13" x14ac:dyDescent="0.25">
      <c r="M60" s="174"/>
    </row>
    <row r="61" spans="13:13" x14ac:dyDescent="0.25">
      <c r="M61" s="174"/>
    </row>
    <row r="62" spans="13:13" x14ac:dyDescent="0.25">
      <c r="M62" s="174"/>
    </row>
    <row r="63" spans="13:13" x14ac:dyDescent="0.25">
      <c r="M63" s="174"/>
    </row>
    <row r="64" spans="13:13" x14ac:dyDescent="0.25">
      <c r="M64" s="174"/>
    </row>
    <row r="65" spans="6:13" x14ac:dyDescent="0.25">
      <c r="M65" s="174"/>
    </row>
    <row r="66" spans="6:13" x14ac:dyDescent="0.25">
      <c r="M66" s="174"/>
    </row>
    <row r="67" spans="6:13" x14ac:dyDescent="0.25">
      <c r="M67" s="66"/>
    </row>
    <row r="68" spans="6:13" x14ac:dyDescent="0.25">
      <c r="M68" s="66"/>
    </row>
    <row r="69" spans="6:13" x14ac:dyDescent="0.25">
      <c r="M69" s="66"/>
    </row>
    <row r="70" spans="6:13" x14ac:dyDescent="0.25">
      <c r="M70" s="66"/>
    </row>
    <row r="71" spans="6:13" x14ac:dyDescent="0.25">
      <c r="M71" s="66"/>
    </row>
    <row r="72" spans="6:13" x14ac:dyDescent="0.25">
      <c r="M72" s="66"/>
    </row>
    <row r="73" spans="6:13" x14ac:dyDescent="0.25">
      <c r="M73" s="66"/>
    </row>
    <row r="74" spans="6:13" s="123" customFormat="1" x14ac:dyDescent="0.25">
      <c r="F74" s="192"/>
      <c r="G74" s="192"/>
    </row>
    <row r="75" spans="6:13" s="123" customFormat="1" x14ac:dyDescent="0.25">
      <c r="F75" s="192"/>
      <c r="G75" s="192"/>
    </row>
    <row r="76" spans="6:13" s="123" customFormat="1" x14ac:dyDescent="0.25">
      <c r="F76" s="192"/>
      <c r="G76" s="192"/>
    </row>
    <row r="77" spans="6:13" s="123" customFormat="1" x14ac:dyDescent="0.25">
      <c r="F77" s="192"/>
      <c r="G77" s="192"/>
    </row>
    <row r="78" spans="6:13" s="123" customFormat="1" x14ac:dyDescent="0.25">
      <c r="F78" s="192"/>
      <c r="G78" s="192"/>
    </row>
    <row r="79" spans="6:13" s="123" customFormat="1" x14ac:dyDescent="0.25">
      <c r="F79" s="192"/>
      <c r="G79" s="192"/>
    </row>
    <row r="80" spans="6:13" s="123" customFormat="1" x14ac:dyDescent="0.25">
      <c r="F80" s="192"/>
      <c r="G80" s="192"/>
    </row>
    <row r="81" spans="6:13" s="123" customFormat="1" x14ac:dyDescent="0.25">
      <c r="F81" s="192"/>
      <c r="G81" s="192"/>
    </row>
    <row r="82" spans="6:13" s="176" customFormat="1" x14ac:dyDescent="0.25">
      <c r="F82" s="192"/>
      <c r="G82" s="192"/>
      <c r="M82" s="177"/>
    </row>
    <row r="83" spans="6:13" s="176" customFormat="1" x14ac:dyDescent="0.25">
      <c r="F83" s="192"/>
      <c r="G83" s="192"/>
      <c r="M83" s="177"/>
    </row>
    <row r="84" spans="6:13" s="123" customFormat="1" x14ac:dyDescent="0.25">
      <c r="F84" s="192"/>
      <c r="G84" s="192"/>
    </row>
    <row r="86" spans="6:13" x14ac:dyDescent="0.25">
      <c r="M86" s="122"/>
    </row>
    <row r="87" spans="6:13" x14ac:dyDescent="0.25">
      <c r="M87" s="122"/>
    </row>
    <row r="88" spans="6:13" x14ac:dyDescent="0.25">
      <c r="M88" s="122"/>
    </row>
    <row r="89" spans="6:13" x14ac:dyDescent="0.25">
      <c r="M89" s="122"/>
    </row>
    <row r="90" spans="6:13" x14ac:dyDescent="0.25">
      <c r="M90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 K25">
    <cfRule type="containsText" dxfId="117" priority="704" operator="containsText" text="d">
      <formula>NOT(ISERROR(SEARCH("d",J15)))</formula>
    </cfRule>
    <cfRule type="containsText" dxfId="116" priority="705" operator="containsText" text="f">
      <formula>NOT(ISERROR(SEARCH("f",J15)))</formula>
    </cfRule>
  </conditionalFormatting>
  <conditionalFormatting sqref="C15:D15">
    <cfRule type="containsText" dxfId="115" priority="652" operator="containsText" text="d">
      <formula>NOT(ISERROR(SEARCH("d",C15)))</formula>
    </cfRule>
    <cfRule type="containsText" dxfId="114" priority="653" operator="containsText" text="f">
      <formula>NOT(ISERROR(SEARCH("f",C15)))</formula>
    </cfRule>
  </conditionalFormatting>
  <conditionalFormatting sqref="E15:G15">
    <cfRule type="containsText" dxfId="113" priority="650" operator="containsText" text="d">
      <formula>NOT(ISERROR(SEARCH("d",E15)))</formula>
    </cfRule>
    <cfRule type="containsText" dxfId="112" priority="651" operator="containsText" text="f">
      <formula>NOT(ISERROR(SEARCH("f",E15)))</formula>
    </cfRule>
  </conditionalFormatting>
  <conditionalFormatting sqref="J27:L27">
    <cfRule type="containsText" dxfId="111" priority="624" operator="containsText" text="d">
      <formula>NOT(ISERROR(SEARCH("d",J27)))</formula>
    </cfRule>
    <cfRule type="containsText" dxfId="110" priority="625" operator="containsText" text="f">
      <formula>NOT(ISERROR(SEARCH("f",J27)))</formula>
    </cfRule>
  </conditionalFormatting>
  <conditionalFormatting sqref="E31:G31">
    <cfRule type="containsText" dxfId="109" priority="198" operator="containsText" text="d">
      <formula>NOT(ISERROR(SEARCH("d",E31)))</formula>
    </cfRule>
    <cfRule type="containsText" dxfId="108" priority="199" operator="containsText" text="f">
      <formula>NOT(ISERROR(SEARCH("f",E31)))</formula>
    </cfRule>
  </conditionalFormatting>
  <conditionalFormatting sqref="K27:K39">
    <cfRule type="containsText" dxfId="107" priority="233" operator="containsText" text="d">
      <formula>NOT(ISERROR(SEARCH("d",K27)))</formula>
    </cfRule>
    <cfRule type="containsText" dxfId="106" priority="234" operator="containsText" text="f">
      <formula>NOT(ISERROR(SEARCH("f",K27)))</formula>
    </cfRule>
  </conditionalFormatting>
  <conditionalFormatting sqref="J25 J27:J39">
    <cfRule type="containsText" dxfId="105" priority="230" operator="containsText" text="F">
      <formula>NOT(ISERROR(SEARCH("F",J25)))</formula>
    </cfRule>
    <cfRule type="containsText" dxfId="104" priority="231" operator="containsText" text="D">
      <formula>NOT(ISERROR(SEARCH("D",J25)))</formula>
    </cfRule>
    <cfRule type="containsText" dxfId="103" priority="232" operator="containsText" text="I">
      <formula>NOT(ISERROR(SEARCH("I",J25)))</formula>
    </cfRule>
  </conditionalFormatting>
  <conditionalFormatting sqref="D16">
    <cfRule type="containsText" dxfId="102" priority="228" operator="containsText" text="d">
      <formula>NOT(ISERROR(SEARCH("d",D16)))</formula>
    </cfRule>
    <cfRule type="containsText" dxfId="101" priority="229" operator="containsText" text="f">
      <formula>NOT(ISERROR(SEARCH("f",D16)))</formula>
    </cfRule>
  </conditionalFormatting>
  <conditionalFormatting sqref="C16">
    <cfRule type="containsText" dxfId="100" priority="225" operator="containsText" text="F">
      <formula>NOT(ISERROR(SEARCH("F",C16)))</formula>
    </cfRule>
    <cfRule type="containsText" dxfId="99" priority="226" operator="containsText" text="D">
      <formula>NOT(ISERROR(SEARCH("D",C16)))</formula>
    </cfRule>
    <cfRule type="containsText" dxfId="98" priority="227" operator="containsText" text="I">
      <formula>NOT(ISERROR(SEARCH("I",C16)))</formula>
    </cfRule>
  </conditionalFormatting>
  <conditionalFormatting sqref="D17:D19">
    <cfRule type="containsText" dxfId="97" priority="223" operator="containsText" text="d">
      <formula>NOT(ISERROR(SEARCH("d",D17)))</formula>
    </cfRule>
    <cfRule type="containsText" dxfId="96" priority="224" operator="containsText" text="f">
      <formula>NOT(ISERROR(SEARCH("f",D17)))</formula>
    </cfRule>
  </conditionalFormatting>
  <conditionalFormatting sqref="C17:C19">
    <cfRule type="containsText" dxfId="95" priority="220" operator="containsText" text="F">
      <formula>NOT(ISERROR(SEARCH("F",C17)))</formula>
    </cfRule>
    <cfRule type="containsText" dxfId="94" priority="221" operator="containsText" text="D">
      <formula>NOT(ISERROR(SEARCH("D",C17)))</formula>
    </cfRule>
    <cfRule type="containsText" dxfId="93" priority="222" operator="containsText" text="I">
      <formula>NOT(ISERROR(SEARCH("I",C17)))</formula>
    </cfRule>
  </conditionalFormatting>
  <conditionalFormatting sqref="D20:D22">
    <cfRule type="containsText" dxfId="92" priority="210" operator="containsText" text="d">
      <formula>NOT(ISERROR(SEARCH("d",D20)))</formula>
    </cfRule>
    <cfRule type="containsText" dxfId="91" priority="211" operator="containsText" text="f">
      <formula>NOT(ISERROR(SEARCH("f",D20)))</formula>
    </cfRule>
  </conditionalFormatting>
  <conditionalFormatting sqref="C20:C22">
    <cfRule type="containsText" dxfId="90" priority="207" operator="containsText" text="F">
      <formula>NOT(ISERROR(SEARCH("F",C20)))</formula>
    </cfRule>
    <cfRule type="containsText" dxfId="89" priority="208" operator="containsText" text="D">
      <formula>NOT(ISERROR(SEARCH("D",C20)))</formula>
    </cfRule>
    <cfRule type="containsText" dxfId="88" priority="209" operator="containsText" text="I">
      <formula>NOT(ISERROR(SEARCH("I",C20)))</formula>
    </cfRule>
  </conditionalFormatting>
  <conditionalFormatting sqref="C31:D31">
    <cfRule type="containsText" dxfId="87" priority="200" operator="containsText" text="d">
      <formula>NOT(ISERROR(SEARCH("d",C31)))</formula>
    </cfRule>
    <cfRule type="containsText" dxfId="86" priority="201" operator="containsText" text="f">
      <formula>NOT(ISERROR(SEARCH("f",C31)))</formula>
    </cfRule>
  </conditionalFormatting>
  <conditionalFormatting sqref="D32">
    <cfRule type="containsText" dxfId="85" priority="95" operator="containsText" text="d">
      <formula>NOT(ISERROR(SEARCH("d",D32)))</formula>
    </cfRule>
    <cfRule type="containsText" dxfId="84" priority="96" operator="containsText" text="f">
      <formula>NOT(ISERROR(SEARCH("f",D32)))</formula>
    </cfRule>
  </conditionalFormatting>
  <conditionalFormatting sqref="C32">
    <cfRule type="containsText" dxfId="83" priority="92" operator="containsText" text="F">
      <formula>NOT(ISERROR(SEARCH("F",C32)))</formula>
    </cfRule>
    <cfRule type="containsText" dxfId="82" priority="93" operator="containsText" text="D">
      <formula>NOT(ISERROR(SEARCH("D",C32)))</formula>
    </cfRule>
    <cfRule type="containsText" dxfId="81" priority="94" operator="containsText" text="I">
      <formula>NOT(ISERROR(SEARCH("I",C32)))</formula>
    </cfRule>
  </conditionalFormatting>
  <conditionalFormatting sqref="F29:G29">
    <cfRule type="containsText" dxfId="80" priority="83" operator="containsText" text="d">
      <formula>NOT(ISERROR(SEARCH("d",F29)))</formula>
    </cfRule>
    <cfRule type="containsText" dxfId="79" priority="84" operator="containsText" text="f">
      <formula>NOT(ISERROR(SEARCH("f",F29)))</formula>
    </cfRule>
  </conditionalFormatting>
  <conditionalFormatting sqref="D23:D28">
    <cfRule type="containsText" dxfId="78" priority="81" operator="containsText" text="d">
      <formula>NOT(ISERROR(SEARCH("d",D23)))</formula>
    </cfRule>
    <cfRule type="containsText" dxfId="77" priority="82" operator="containsText" text="f">
      <formula>NOT(ISERROR(SEARCH("f",D23)))</formula>
    </cfRule>
  </conditionalFormatting>
  <conditionalFormatting sqref="C23:C28">
    <cfRule type="containsText" dxfId="76" priority="78" operator="containsText" text="F">
      <formula>NOT(ISERROR(SEARCH("F",C23)))</formula>
    </cfRule>
    <cfRule type="containsText" dxfId="75" priority="79" operator="containsText" text="D">
      <formula>NOT(ISERROR(SEARCH("D",C23)))</formula>
    </cfRule>
    <cfRule type="containsText" dxfId="74" priority="80" operator="containsText" text="I">
      <formula>NOT(ISERROR(SEARCH("I",C23)))</formula>
    </cfRule>
  </conditionalFormatting>
  <conditionalFormatting sqref="D40">
    <cfRule type="containsText" dxfId="73" priority="76" operator="containsText" text="d">
      <formula>NOT(ISERROR(SEARCH("d",D40)))</formula>
    </cfRule>
    <cfRule type="containsText" dxfId="72" priority="77" operator="containsText" text="f">
      <formula>NOT(ISERROR(SEARCH("f",D40)))</formula>
    </cfRule>
  </conditionalFormatting>
  <conditionalFormatting sqref="C40">
    <cfRule type="containsText" dxfId="71" priority="73" operator="containsText" text="F">
      <formula>NOT(ISERROR(SEARCH("F",C40)))</formula>
    </cfRule>
    <cfRule type="containsText" dxfId="70" priority="74" operator="containsText" text="D">
      <formula>NOT(ISERROR(SEARCH("D",C40)))</formula>
    </cfRule>
    <cfRule type="containsText" dxfId="69" priority="75" operator="containsText" text="I">
      <formula>NOT(ISERROR(SEARCH("I",C40)))</formula>
    </cfRule>
  </conditionalFormatting>
  <conditionalFormatting sqref="D33:D35">
    <cfRule type="containsText" dxfId="68" priority="69" operator="containsText" text="d">
      <formula>NOT(ISERROR(SEARCH("d",D33)))</formula>
    </cfRule>
    <cfRule type="containsText" dxfId="67" priority="70" operator="containsText" text="f">
      <formula>NOT(ISERROR(SEARCH("f",D33)))</formula>
    </cfRule>
  </conditionalFormatting>
  <conditionalFormatting sqref="C33:C35">
    <cfRule type="containsText" dxfId="66" priority="66" operator="containsText" text="F">
      <formula>NOT(ISERROR(SEARCH("F",C33)))</formula>
    </cfRule>
    <cfRule type="containsText" dxfId="65" priority="67" operator="containsText" text="D">
      <formula>NOT(ISERROR(SEARCH("D",C33)))</formula>
    </cfRule>
    <cfRule type="containsText" dxfId="64" priority="68" operator="containsText" text="I">
      <formula>NOT(ISERROR(SEARCH("I",C33)))</formula>
    </cfRule>
  </conditionalFormatting>
  <conditionalFormatting sqref="K22:K24">
    <cfRule type="containsText" dxfId="63" priority="55" operator="containsText" text="d">
      <formula>NOT(ISERROR(SEARCH("d",K22)))</formula>
    </cfRule>
    <cfRule type="containsText" dxfId="62" priority="56" operator="containsText" text="f">
      <formula>NOT(ISERROR(SEARCH("f",K22)))</formula>
    </cfRule>
  </conditionalFormatting>
  <conditionalFormatting sqref="J22:J24">
    <cfRule type="containsText" dxfId="61" priority="52" operator="containsText" text="F">
      <formula>NOT(ISERROR(SEARCH("F",J22)))</formula>
    </cfRule>
    <cfRule type="containsText" dxfId="60" priority="53" operator="containsText" text="D">
      <formula>NOT(ISERROR(SEARCH("D",J22)))</formula>
    </cfRule>
    <cfRule type="containsText" dxfId="59" priority="54" operator="containsText" text="I">
      <formula>NOT(ISERROR(SEARCH("I",J22)))</formula>
    </cfRule>
  </conditionalFormatting>
  <conditionalFormatting sqref="J21:L21">
    <cfRule type="containsText" dxfId="58" priority="50" operator="containsText" text="d">
      <formula>NOT(ISERROR(SEARCH("d",J21)))</formula>
    </cfRule>
    <cfRule type="containsText" dxfId="57" priority="51" operator="containsText" text="f">
      <formula>NOT(ISERROR(SEARCH("f",J21)))</formula>
    </cfRule>
  </conditionalFormatting>
  <conditionalFormatting sqref="E36">
    <cfRule type="containsText" dxfId="56" priority="44" operator="containsText" text="d">
      <formula>NOT(ISERROR(SEARCH("d",E36)))</formula>
    </cfRule>
    <cfRule type="containsText" dxfId="55" priority="45" operator="containsText" text="f">
      <formula>NOT(ISERROR(SEARCH("f",E36)))</formula>
    </cfRule>
  </conditionalFormatting>
  <conditionalFormatting sqref="C36:D36">
    <cfRule type="containsText" dxfId="54" priority="46" operator="containsText" text="d">
      <formula>NOT(ISERROR(SEARCH("d",C36)))</formula>
    </cfRule>
    <cfRule type="containsText" dxfId="53" priority="47" operator="containsText" text="f">
      <formula>NOT(ISERROR(SEARCH("f",C36)))</formula>
    </cfRule>
  </conditionalFormatting>
  <conditionalFormatting sqref="F36:G36">
    <cfRule type="containsText" dxfId="52" priority="42" operator="containsText" text="d">
      <formula>NOT(ISERROR(SEARCH("d",F36)))</formula>
    </cfRule>
    <cfRule type="containsText" dxfId="51" priority="43" operator="containsText" text="f">
      <formula>NOT(ISERROR(SEARCH("f",F36)))</formula>
    </cfRule>
  </conditionalFormatting>
  <conditionalFormatting sqref="D37:D39">
    <cfRule type="containsText" dxfId="50" priority="40" operator="containsText" text="d">
      <formula>NOT(ISERROR(SEARCH("d",D37)))</formula>
    </cfRule>
    <cfRule type="containsText" dxfId="49" priority="41" operator="containsText" text="f">
      <formula>NOT(ISERROR(SEARCH("f",D37)))</formula>
    </cfRule>
  </conditionalFormatting>
  <conditionalFormatting sqref="C37:C39">
    <cfRule type="containsText" dxfId="48" priority="37" operator="containsText" text="F">
      <formula>NOT(ISERROR(SEARCH("F",C37)))</formula>
    </cfRule>
    <cfRule type="containsText" dxfId="47" priority="38" operator="containsText" text="D">
      <formula>NOT(ISERROR(SEARCH("D",C37)))</formula>
    </cfRule>
    <cfRule type="containsText" dxfId="46" priority="39" operator="containsText" text="I">
      <formula>NOT(ISERROR(SEARCH("I",C37)))</formula>
    </cfRule>
  </conditionalFormatting>
  <conditionalFormatting sqref="M19:N19">
    <cfRule type="containsText" dxfId="45" priority="35" operator="containsText" text="d">
      <formula>NOT(ISERROR(SEARCH("d",M19)))</formula>
    </cfRule>
    <cfRule type="containsText" dxfId="44" priority="36" operator="containsText" text="f">
      <formula>NOT(ISERROR(SEARCH("f",M19)))</formula>
    </cfRule>
  </conditionalFormatting>
  <conditionalFormatting sqref="M15:N15">
    <cfRule type="containsText" dxfId="43" priority="33" operator="containsText" text="d">
      <formula>NOT(ISERROR(SEARCH("d",M15)))</formula>
    </cfRule>
    <cfRule type="containsText" dxfId="42" priority="34" operator="containsText" text="f">
      <formula>NOT(ISERROR(SEARCH("f",M15)))</formula>
    </cfRule>
  </conditionalFormatting>
  <conditionalFormatting sqref="J16:L16">
    <cfRule type="containsText" dxfId="41" priority="31" operator="containsText" text="d">
      <formula>NOT(ISERROR(SEARCH("d",J16)))</formula>
    </cfRule>
    <cfRule type="containsText" dxfId="40" priority="32" operator="containsText" text="f">
      <formula>NOT(ISERROR(SEARCH("f",J16)))</formula>
    </cfRule>
  </conditionalFormatting>
  <conditionalFormatting sqref="K17:K18">
    <cfRule type="containsText" dxfId="39" priority="27" operator="containsText" text="d">
      <formula>NOT(ISERROR(SEARCH("d",K17)))</formula>
    </cfRule>
    <cfRule type="containsText" dxfId="38" priority="28" operator="containsText" text="f">
      <formula>NOT(ISERROR(SEARCH("f",K17)))</formula>
    </cfRule>
  </conditionalFormatting>
  <conditionalFormatting sqref="J17:J18">
    <cfRule type="containsText" dxfId="37" priority="24" operator="containsText" text="F">
      <formula>NOT(ISERROR(SEARCH("F",J17)))</formula>
    </cfRule>
    <cfRule type="containsText" dxfId="36" priority="25" operator="containsText" text="D">
      <formula>NOT(ISERROR(SEARCH("D",J17)))</formula>
    </cfRule>
    <cfRule type="containsText" dxfId="35" priority="26" operator="containsText" text="I">
      <formula>NOT(ISERROR(SEARCH("I",J17)))</formula>
    </cfRule>
  </conditionalFormatting>
  <conditionalFormatting sqref="K27">
    <cfRule type="containsText" dxfId="34" priority="22" operator="containsText" text="d">
      <formula>NOT(ISERROR(SEARCH("d",K27)))</formula>
    </cfRule>
    <cfRule type="containsText" dxfId="33" priority="23" operator="containsText" text="f">
      <formula>NOT(ISERROR(SEARCH("f",K27)))</formula>
    </cfRule>
  </conditionalFormatting>
  <conditionalFormatting sqref="J29:L29">
    <cfRule type="containsText" dxfId="32" priority="20" operator="containsText" text="d">
      <formula>NOT(ISERROR(SEARCH("d",J29)))</formula>
    </cfRule>
    <cfRule type="containsText" dxfId="31" priority="21" operator="containsText" text="f">
      <formula>NOT(ISERROR(SEARCH("f",J29)))</formula>
    </cfRule>
  </conditionalFormatting>
  <conditionalFormatting sqref="K26">
    <cfRule type="containsText" dxfId="30" priority="18" operator="containsText" text="d">
      <formula>NOT(ISERROR(SEARCH("d",K26)))</formula>
    </cfRule>
    <cfRule type="containsText" dxfId="29" priority="19" operator="containsText" text="f">
      <formula>NOT(ISERROR(SEARCH("f",K26)))</formula>
    </cfRule>
  </conditionalFormatting>
  <conditionalFormatting sqref="J26">
    <cfRule type="containsText" dxfId="28" priority="15" operator="containsText" text="F">
      <formula>NOT(ISERROR(SEARCH("F",J26)))</formula>
    </cfRule>
    <cfRule type="containsText" dxfId="27" priority="16" operator="containsText" text="D">
      <formula>NOT(ISERROR(SEARCH("D",J26)))</formula>
    </cfRule>
    <cfRule type="containsText" dxfId="26" priority="17" operator="containsText" text="I">
      <formula>NOT(ISERROR(SEARCH("I",J26)))</formula>
    </cfRule>
  </conditionalFormatting>
  <conditionalFormatting sqref="J28:L28">
    <cfRule type="containsText" dxfId="25" priority="13" operator="containsText" text="d">
      <formula>NOT(ISERROR(SEARCH("d",J28)))</formula>
    </cfRule>
    <cfRule type="containsText" dxfId="24" priority="14" operator="containsText" text="f">
      <formula>NOT(ISERROR(SEARCH("f",J28)))</formula>
    </cfRule>
  </conditionalFormatting>
  <conditionalFormatting sqref="K28">
    <cfRule type="containsText" dxfId="23" priority="11" operator="containsText" text="d">
      <formula>NOT(ISERROR(SEARCH("d",K28)))</formula>
    </cfRule>
    <cfRule type="containsText" dxfId="22" priority="12" operator="containsText" text="f">
      <formula>NOT(ISERROR(SEARCH("f",K28)))</formula>
    </cfRule>
  </conditionalFormatting>
  <conditionalFormatting sqref="J30:L30">
    <cfRule type="containsText" dxfId="21" priority="9" operator="containsText" text="d">
      <formula>NOT(ISERROR(SEARCH("d",J30)))</formula>
    </cfRule>
    <cfRule type="containsText" dxfId="20" priority="10" operator="containsText" text="f">
      <formula>NOT(ISERROR(SEARCH("f",J30)))</formula>
    </cfRule>
  </conditionalFormatting>
  <conditionalFormatting sqref="J30:L30">
    <cfRule type="containsText" dxfId="19" priority="7" operator="containsText" text="d">
      <formula>NOT(ISERROR(SEARCH("d",J30)))</formula>
    </cfRule>
    <cfRule type="containsText" dxfId="18" priority="8" operator="containsText" text="f">
      <formula>NOT(ISERROR(SEARCH("f",J30)))</formula>
    </cfRule>
  </conditionalFormatting>
  <conditionalFormatting sqref="J29:L29">
    <cfRule type="containsText" dxfId="17" priority="5" operator="containsText" text="d">
      <formula>NOT(ISERROR(SEARCH("d",J29)))</formula>
    </cfRule>
    <cfRule type="containsText" dxfId="16" priority="6" operator="containsText" text="f">
      <formula>NOT(ISERROR(SEARCH("f",J29)))</formula>
    </cfRule>
  </conditionalFormatting>
  <conditionalFormatting sqref="K29">
    <cfRule type="containsText" dxfId="15" priority="3" operator="containsText" text="d">
      <formula>NOT(ISERROR(SEARCH("d",K29)))</formula>
    </cfRule>
    <cfRule type="containsText" dxfId="14" priority="4" operator="containsText" text="f">
      <formula>NOT(ISERROR(SEARCH("f",K29)))</formula>
    </cfRule>
  </conditionalFormatting>
  <conditionalFormatting sqref="J31:L31">
    <cfRule type="containsText" dxfId="13" priority="1" operator="containsText" text="d">
      <formula>NOT(ISERROR(SEARCH("d",J31)))</formula>
    </cfRule>
    <cfRule type="containsText" dxfId="12" priority="2" operator="containsText" text="f">
      <formula>NOT(ISERROR(SEARCH("f",J31)))</formula>
    </cfRule>
  </conditionalFormatting>
  <dataValidations count="3">
    <dataValidation type="textLength" operator="equal" allowBlank="1" showInputMessage="1" showErrorMessage="1" sqref="A20:A28 A2:L12 A16:A18 A32:A34 A37:A40">
      <formula1>A2</formula1>
    </dataValidation>
    <dataValidation type="whole" allowBlank="1" showInputMessage="1" showErrorMessage="1" sqref="I17:I18 I22:I29 I32:I39">
      <formula1>0</formula1>
      <formula2>12</formula2>
    </dataValidation>
    <dataValidation type="whole" operator="equal" allowBlank="1" showInputMessage="1" showErrorMessage="1" sqref="B16:B28 B32:B34 B37:B40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J17:J18 C16:C28 C37:C40 C32:C34 J22:J29 J32:J39</xm:sqref>
        </x14:dataValidation>
        <x14:dataValidation type="list" operator="equal" allowBlank="1" showInputMessage="1" showErrorMessage="1">
          <x14:formula1>
            <xm:f>'Menu Options'!$A$50</xm:f>
          </x14:formula1>
          <xm:sqref>K17:K18 D16:D28 D37:D40 D32:D34 K22:K29 K32:K39</xm:sqref>
        </x14:dataValidation>
        <x14:dataValidation type="list" operator="equal" allowBlank="1" showInputMessage="1">
          <x14:formula1>
            <xm:f>'Menu Options'!$A$7:$A$47</xm:f>
          </x14:formula1>
          <xm:sqref>L17:L18 E16:E28 E37:E40 E32:E34 L22:L29 L32:L39</xm:sqref>
        </x14:dataValidation>
        <x14:dataValidation type="list" operator="equal" allowBlank="1" showInputMessage="1" showErrorMessage="1">
          <x14:formula1>
            <xm:f>'Menu Options'!$C$9:$C$19</xm:f>
          </x14:formula1>
          <xm:sqref>H17:H18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5" t="s">
        <v>64</v>
      </c>
      <c r="B2" s="83" t="str">
        <f>'General Education Requirements'!$B$2</f>
        <v>Management</v>
      </c>
      <c r="C2" s="69"/>
      <c r="D2" s="69"/>
      <c r="E2" s="82" t="s">
        <v>61</v>
      </c>
      <c r="F2" s="172" t="str">
        <f>'General Education Requirements'!$G$2</f>
        <v>2016-17</v>
      </c>
      <c r="G2" s="54"/>
      <c r="H2" s="70"/>
    </row>
    <row r="3" spans="1:8" s="66" customFormat="1" ht="19.5" x14ac:dyDescent="0.3">
      <c r="A3" s="106" t="s">
        <v>55</v>
      </c>
      <c r="B3" s="156">
        <f>'General Education Requirements'!$B$3</f>
        <v>0</v>
      </c>
      <c r="C3" s="69"/>
      <c r="D3" s="69"/>
      <c r="E3" s="80" t="s">
        <v>58</v>
      </c>
      <c r="F3" s="71" t="str">
        <f>'General Education Requirements'!$G$3</f>
        <v>Business</v>
      </c>
      <c r="G3" s="69"/>
      <c r="H3" s="67"/>
    </row>
    <row r="4" spans="1:8" ht="18.75" customHeight="1" x14ac:dyDescent="0.3">
      <c r="A4" s="106" t="s">
        <v>54</v>
      </c>
      <c r="B4" s="156">
        <f>'General Education Requirements'!$B$4</f>
        <v>0</v>
      </c>
      <c r="C4" s="69"/>
      <c r="D4" s="69"/>
      <c r="E4" s="80" t="s">
        <v>59</v>
      </c>
      <c r="F4" s="181">
        <f>'General Education Requirements'!$G$4</f>
        <v>0</v>
      </c>
      <c r="G4" s="69"/>
      <c r="H4" s="67"/>
    </row>
    <row r="5" spans="1:8" ht="15.75" x14ac:dyDescent="0.25">
      <c r="A5" s="106" t="s">
        <v>56</v>
      </c>
      <c r="B5" s="71" t="str">
        <f>'General Education Requirements'!$B$5</f>
        <v>Bachelor of Science</v>
      </c>
      <c r="C5" s="69"/>
      <c r="D5" s="69"/>
      <c r="E5" s="80" t="s">
        <v>60</v>
      </c>
      <c r="F5" s="72" t="str">
        <f>'General Education Requirements'!$G$5</f>
        <v>Management and Marketing</v>
      </c>
      <c r="G5" s="69"/>
      <c r="H5" s="67"/>
    </row>
    <row r="6" spans="1:8" ht="15.75" x14ac:dyDescent="0.25">
      <c r="A6" s="106" t="s">
        <v>57</v>
      </c>
      <c r="B6" s="71" t="str">
        <f>'General Education Requirements'!$B$6</f>
        <v>General Management</v>
      </c>
      <c r="C6" s="69"/>
      <c r="D6" s="69"/>
      <c r="E6" s="80" t="s">
        <v>62</v>
      </c>
      <c r="F6" s="72">
        <f>'General Education Requirements'!$G$6</f>
        <v>0</v>
      </c>
      <c r="G6" s="69"/>
      <c r="H6" s="67"/>
    </row>
    <row r="7" spans="1:8" ht="15.75" x14ac:dyDescent="0.25">
      <c r="A7" s="106" t="s">
        <v>10</v>
      </c>
      <c r="B7" s="71">
        <f>'General Education Requirements'!$B$7</f>
        <v>0</v>
      </c>
      <c r="C7" s="69"/>
      <c r="D7" s="69"/>
      <c r="E7" s="80" t="s">
        <v>63</v>
      </c>
      <c r="F7" s="142">
        <f>'General Education Requirements'!$G$7</f>
        <v>0</v>
      </c>
      <c r="G7" s="69"/>
      <c r="H7" s="67"/>
    </row>
    <row r="8" spans="1:8" ht="15.75" x14ac:dyDescent="0.25">
      <c r="A8" s="106"/>
      <c r="B8" s="71"/>
      <c r="C8" s="69"/>
      <c r="D8" s="69"/>
      <c r="E8" s="127" t="s">
        <v>90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41" t="s">
        <v>131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7" t="s">
        <v>35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48" t="s">
        <v>184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8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9" t="s">
        <v>81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39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40</v>
      </c>
      <c r="E16" s="62"/>
      <c r="F16" s="62" t="s">
        <v>1</v>
      </c>
      <c r="G16" s="63" t="s">
        <v>0</v>
      </c>
      <c r="H16" s="96" t="s">
        <v>40</v>
      </c>
    </row>
    <row r="17" spans="1:8" ht="24" customHeight="1" thickBot="1" x14ac:dyDescent="0.3">
      <c r="A17" s="104" t="s">
        <v>37</v>
      </c>
      <c r="B17" s="60"/>
      <c r="C17" s="99"/>
      <c r="D17" s="116"/>
      <c r="E17" s="61" t="s">
        <v>37</v>
      </c>
      <c r="F17" s="90"/>
      <c r="G17" s="99"/>
      <c r="H17" s="116"/>
    </row>
    <row r="18" spans="1:8" ht="24" customHeight="1" thickBot="1" x14ac:dyDescent="0.3">
      <c r="A18" s="104" t="s">
        <v>37</v>
      </c>
      <c r="B18" s="90"/>
      <c r="C18" s="99"/>
      <c r="D18" s="116"/>
      <c r="E18" s="61" t="s">
        <v>37</v>
      </c>
      <c r="F18" s="90"/>
      <c r="G18" s="99"/>
      <c r="H18" s="116"/>
    </row>
    <row r="19" spans="1:8" ht="24" customHeight="1" thickBot="1" x14ac:dyDescent="0.3">
      <c r="A19" s="104" t="s">
        <v>37</v>
      </c>
      <c r="B19" s="90"/>
      <c r="C19" s="99"/>
      <c r="D19" s="116"/>
      <c r="E19" s="61" t="s">
        <v>37</v>
      </c>
      <c r="F19" s="90"/>
      <c r="G19" s="99"/>
      <c r="H19" s="116"/>
    </row>
    <row r="20" spans="1:8" ht="24" customHeight="1" thickBot="1" x14ac:dyDescent="0.3">
      <c r="A20" s="104" t="s">
        <v>37</v>
      </c>
      <c r="B20" s="90"/>
      <c r="C20" s="99"/>
      <c r="D20" s="116"/>
      <c r="E20" s="61" t="s">
        <v>37</v>
      </c>
      <c r="F20" s="90"/>
      <c r="G20" s="99"/>
      <c r="H20" s="116"/>
    </row>
    <row r="21" spans="1:8" ht="24" customHeight="1" thickBot="1" x14ac:dyDescent="0.3">
      <c r="A21" s="104" t="s">
        <v>37</v>
      </c>
      <c r="B21" s="90"/>
      <c r="C21" s="99"/>
      <c r="D21" s="116"/>
      <c r="E21" s="61" t="s">
        <v>37</v>
      </c>
      <c r="F21" s="90"/>
      <c r="G21" s="99"/>
      <c r="H21" s="116"/>
    </row>
    <row r="22" spans="1:8" ht="24" customHeight="1" thickBot="1" x14ac:dyDescent="0.3">
      <c r="A22" s="104" t="s">
        <v>37</v>
      </c>
      <c r="B22" s="90"/>
      <c r="C22" s="99"/>
      <c r="D22" s="116"/>
      <c r="E22" s="61" t="s">
        <v>37</v>
      </c>
      <c r="F22" s="90"/>
      <c r="G22" s="99"/>
      <c r="H22" s="116"/>
    </row>
    <row r="23" spans="1:8" ht="24" customHeight="1" thickBot="1" x14ac:dyDescent="0.3">
      <c r="A23" s="104" t="s">
        <v>37</v>
      </c>
      <c r="B23" s="90"/>
      <c r="C23" s="99"/>
      <c r="D23" s="116"/>
      <c r="E23" s="61" t="s">
        <v>37</v>
      </c>
      <c r="F23" s="90"/>
      <c r="G23" s="99"/>
      <c r="H23" s="116"/>
    </row>
    <row r="24" spans="1:8" ht="24" customHeight="1" thickBot="1" x14ac:dyDescent="0.3">
      <c r="A24" s="104" t="s">
        <v>37</v>
      </c>
      <c r="B24" s="90"/>
      <c r="C24" s="99"/>
      <c r="D24" s="116"/>
      <c r="E24" s="61" t="s">
        <v>37</v>
      </c>
      <c r="F24" s="90"/>
      <c r="G24" s="99"/>
      <c r="H24" s="116"/>
    </row>
    <row r="25" spans="1:8" ht="24" customHeight="1" thickBot="1" x14ac:dyDescent="0.3">
      <c r="A25" s="104" t="s">
        <v>37</v>
      </c>
      <c r="B25" s="90"/>
      <c r="C25" s="99"/>
      <c r="D25" s="116"/>
      <c r="E25" s="61" t="s">
        <v>37</v>
      </c>
      <c r="F25" s="90"/>
      <c r="G25" s="99"/>
      <c r="H25" s="116"/>
    </row>
    <row r="26" spans="1:8" s="178" customFormat="1" ht="24" customHeight="1" thickBot="1" x14ac:dyDescent="0.3">
      <c r="A26" s="104" t="s">
        <v>37</v>
      </c>
      <c r="B26" s="90"/>
      <c r="C26" s="99"/>
      <c r="D26" s="116"/>
      <c r="E26" s="159" t="s">
        <v>37</v>
      </c>
      <c r="F26" s="90"/>
      <c r="G26" s="99"/>
      <c r="H26" s="116"/>
    </row>
    <row r="27" spans="1:8" s="178" customFormat="1" ht="24" customHeight="1" thickBot="1" x14ac:dyDescent="0.3">
      <c r="A27" s="104" t="s">
        <v>37</v>
      </c>
      <c r="B27" s="90"/>
      <c r="C27" s="99"/>
      <c r="D27" s="116"/>
      <c r="E27" s="159" t="s">
        <v>37</v>
      </c>
      <c r="F27" s="90"/>
      <c r="G27" s="99"/>
      <c r="H27" s="116"/>
    </row>
    <row r="28" spans="1:8" s="178" customFormat="1" ht="24" customHeight="1" thickBot="1" x14ac:dyDescent="0.3">
      <c r="A28" s="104" t="s">
        <v>37</v>
      </c>
      <c r="B28" s="90"/>
      <c r="C28" s="99"/>
      <c r="D28" s="116"/>
      <c r="E28" s="159" t="s">
        <v>37</v>
      </c>
      <c r="F28" s="90"/>
      <c r="G28" s="99"/>
      <c r="H28" s="116"/>
    </row>
    <row r="29" spans="1:8" s="178" customFormat="1" ht="24" customHeight="1" thickBot="1" x14ac:dyDescent="0.3">
      <c r="A29" s="104" t="s">
        <v>37</v>
      </c>
      <c r="B29" s="90"/>
      <c r="C29" s="99"/>
      <c r="D29" s="116"/>
      <c r="E29" s="159" t="s">
        <v>37</v>
      </c>
      <c r="F29" s="90"/>
      <c r="G29" s="99"/>
      <c r="H29" s="116"/>
    </row>
    <row r="30" spans="1:8" s="178" customFormat="1" ht="24" customHeight="1" thickBot="1" x14ac:dyDescent="0.3">
      <c r="A30" s="104" t="s">
        <v>37</v>
      </c>
      <c r="B30" s="90"/>
      <c r="C30" s="99"/>
      <c r="D30" s="116"/>
      <c r="E30" s="159" t="s">
        <v>37</v>
      </c>
      <c r="F30" s="90"/>
      <c r="G30" s="99"/>
      <c r="H30" s="116"/>
    </row>
    <row r="31" spans="1:8" ht="24" customHeight="1" thickBot="1" x14ac:dyDescent="0.3">
      <c r="A31" s="104" t="s">
        <v>37</v>
      </c>
      <c r="B31" s="90"/>
      <c r="C31" s="99"/>
      <c r="D31" s="116"/>
      <c r="E31" s="61" t="s">
        <v>37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6" customFormat="1" ht="24" customHeight="1" thickBot="1" x14ac:dyDescent="0.3">
      <c r="A33" s="119" t="s">
        <v>83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4" t="s">
        <v>0</v>
      </c>
      <c r="D34" s="96" t="s">
        <v>40</v>
      </c>
      <c r="E34" s="65" t="s">
        <v>1</v>
      </c>
      <c r="F34" s="88" t="s">
        <v>1</v>
      </c>
      <c r="G34" s="89" t="s">
        <v>0</v>
      </c>
      <c r="H34" s="96" t="s">
        <v>40</v>
      </c>
    </row>
    <row r="35" spans="1:8" ht="24" customHeight="1" thickBot="1" x14ac:dyDescent="0.3">
      <c r="A35" s="104" t="s">
        <v>37</v>
      </c>
      <c r="B35" s="90"/>
      <c r="C35" s="99"/>
      <c r="D35" s="116"/>
      <c r="E35" s="87" t="s">
        <v>37</v>
      </c>
      <c r="F35" s="90"/>
      <c r="G35" s="99"/>
      <c r="H35" s="116"/>
    </row>
    <row r="36" spans="1:8" ht="24" customHeight="1" thickBot="1" x14ac:dyDescent="0.3">
      <c r="A36" s="104" t="s">
        <v>37</v>
      </c>
      <c r="B36" s="90"/>
      <c r="C36" s="99"/>
      <c r="D36" s="116"/>
      <c r="E36" s="87" t="s">
        <v>37</v>
      </c>
      <c r="F36" s="90"/>
      <c r="G36" s="99"/>
      <c r="H36" s="116"/>
    </row>
    <row r="37" spans="1:8" ht="24" customHeight="1" thickBot="1" x14ac:dyDescent="0.3">
      <c r="A37" s="104" t="s">
        <v>37</v>
      </c>
      <c r="B37" s="90"/>
      <c r="C37" s="99"/>
      <c r="D37" s="116"/>
      <c r="E37" s="87" t="s">
        <v>37</v>
      </c>
      <c r="F37" s="90"/>
      <c r="G37" s="99"/>
      <c r="H37" s="116"/>
    </row>
    <row r="38" spans="1:8" ht="24" customHeight="1" thickBot="1" x14ac:dyDescent="0.3">
      <c r="A38" s="104" t="s">
        <v>37</v>
      </c>
      <c r="B38" s="90"/>
      <c r="C38" s="99"/>
      <c r="D38" s="116"/>
      <c r="E38" s="87" t="s">
        <v>37</v>
      </c>
      <c r="F38" s="90"/>
      <c r="G38" s="99"/>
      <c r="H38" s="116"/>
    </row>
    <row r="39" spans="1:8" s="178" customFormat="1" ht="24" customHeight="1" thickBot="1" x14ac:dyDescent="0.3">
      <c r="A39" s="104" t="s">
        <v>37</v>
      </c>
      <c r="B39" s="90"/>
      <c r="C39" s="99"/>
      <c r="D39" s="116"/>
      <c r="E39" s="159" t="s">
        <v>37</v>
      </c>
      <c r="F39" s="90"/>
      <c r="G39" s="99"/>
      <c r="H39" s="116"/>
    </row>
    <row r="40" spans="1:8" s="178" customFormat="1" ht="24" customHeight="1" thickBot="1" x14ac:dyDescent="0.3">
      <c r="A40" s="104" t="s">
        <v>37</v>
      </c>
      <c r="B40" s="90"/>
      <c r="C40" s="99"/>
      <c r="D40" s="116"/>
      <c r="E40" s="159" t="s">
        <v>37</v>
      </c>
      <c r="F40" s="90"/>
      <c r="G40" s="99"/>
      <c r="H40" s="116"/>
    </row>
    <row r="41" spans="1:8" ht="24" customHeight="1" thickBot="1" x14ac:dyDescent="0.3">
      <c r="A41" s="104" t="s">
        <v>37</v>
      </c>
      <c r="B41" s="90"/>
      <c r="C41" s="99"/>
      <c r="D41" s="116"/>
      <c r="E41" s="87" t="s">
        <v>37</v>
      </c>
      <c r="F41" s="90"/>
      <c r="G41" s="99"/>
      <c r="H41" s="116"/>
    </row>
    <row r="42" spans="1:8" ht="15.75" thickBot="1" x14ac:dyDescent="0.3"/>
    <row r="43" spans="1:8" ht="23.25" thickBot="1" x14ac:dyDescent="0.3">
      <c r="A43" s="153" t="s">
        <v>84</v>
      </c>
      <c r="B43" s="154"/>
      <c r="C43" s="154"/>
      <c r="D43" s="154"/>
      <c r="E43" s="154"/>
      <c r="F43" s="154"/>
      <c r="G43" s="155"/>
      <c r="H43" s="152"/>
    </row>
    <row r="44" spans="1:8" ht="24" customHeight="1" x14ac:dyDescent="0.25">
      <c r="A44" s="353"/>
      <c r="B44" s="354"/>
      <c r="C44" s="354"/>
      <c r="D44" s="354"/>
      <c r="E44" s="354"/>
      <c r="F44" s="354"/>
      <c r="G44" s="354"/>
      <c r="H44" s="355"/>
    </row>
    <row r="45" spans="1:8" ht="24" customHeight="1" x14ac:dyDescent="0.25">
      <c r="A45" s="356"/>
      <c r="B45" s="357"/>
      <c r="C45" s="357"/>
      <c r="D45" s="357"/>
      <c r="E45" s="357"/>
      <c r="F45" s="357"/>
      <c r="G45" s="357"/>
      <c r="H45" s="358"/>
    </row>
    <row r="46" spans="1:8" ht="24" customHeight="1" x14ac:dyDescent="0.25">
      <c r="A46" s="356"/>
      <c r="B46" s="357"/>
      <c r="C46" s="357"/>
      <c r="D46" s="357"/>
      <c r="E46" s="357"/>
      <c r="F46" s="357"/>
      <c r="G46" s="357"/>
      <c r="H46" s="358"/>
    </row>
    <row r="47" spans="1:8" ht="24" customHeight="1" x14ac:dyDescent="0.25">
      <c r="A47" s="356"/>
      <c r="B47" s="357"/>
      <c r="C47" s="357"/>
      <c r="D47" s="357"/>
      <c r="E47" s="357"/>
      <c r="F47" s="357"/>
      <c r="G47" s="357"/>
      <c r="H47" s="358"/>
    </row>
    <row r="48" spans="1:8" ht="24" customHeight="1" thickBot="1" x14ac:dyDescent="0.3">
      <c r="A48" s="359"/>
      <c r="B48" s="360"/>
      <c r="C48" s="360"/>
      <c r="D48" s="360"/>
      <c r="E48" s="360"/>
      <c r="F48" s="360"/>
      <c r="G48" s="360"/>
      <c r="H48" s="361"/>
    </row>
    <row r="49" spans="1:9" x14ac:dyDescent="0.25">
      <c r="A49" s="149"/>
      <c r="B49" s="149"/>
      <c r="C49" s="149"/>
      <c r="D49" s="149"/>
      <c r="E49" s="149"/>
      <c r="F49" s="149"/>
      <c r="G49" s="149"/>
      <c r="H49" s="149"/>
    </row>
    <row r="50" spans="1:9" s="123" customFormat="1" x14ac:dyDescent="0.25">
      <c r="I50" s="173"/>
    </row>
    <row r="51" spans="1:9" s="123" customFormat="1" x14ac:dyDescent="0.25">
      <c r="I51" s="173"/>
    </row>
    <row r="52" spans="1:9" x14ac:dyDescent="0.25">
      <c r="I52" s="173"/>
    </row>
    <row r="53" spans="1:9" x14ac:dyDescent="0.25">
      <c r="I53" s="173"/>
    </row>
    <row r="54" spans="1:9" x14ac:dyDescent="0.25">
      <c r="I54" s="173"/>
    </row>
    <row r="55" spans="1:9" x14ac:dyDescent="0.25">
      <c r="I55" s="173"/>
    </row>
    <row r="56" spans="1:9" x14ac:dyDescent="0.25">
      <c r="I56" s="173"/>
    </row>
    <row r="57" spans="1:9" x14ac:dyDescent="0.25">
      <c r="I57" s="173"/>
    </row>
    <row r="58" spans="1:9" x14ac:dyDescent="0.25">
      <c r="I58" s="173"/>
    </row>
    <row r="59" spans="1:9" x14ac:dyDescent="0.25">
      <c r="I59" s="173"/>
    </row>
    <row r="60" spans="1:9" x14ac:dyDescent="0.25">
      <c r="I60" s="173"/>
    </row>
    <row r="61" spans="1:9" x14ac:dyDescent="0.25">
      <c r="I61" s="173"/>
    </row>
    <row r="62" spans="1:9" x14ac:dyDescent="0.25">
      <c r="I62" s="173"/>
    </row>
    <row r="63" spans="1:9" x14ac:dyDescent="0.25">
      <c r="I63" s="173"/>
    </row>
    <row r="64" spans="1:9" x14ac:dyDescent="0.25">
      <c r="I64" s="173"/>
    </row>
    <row r="65" spans="9:9" x14ac:dyDescent="0.25">
      <c r="I65" s="173"/>
    </row>
    <row r="66" spans="9:9" x14ac:dyDescent="0.25">
      <c r="I66" s="173"/>
    </row>
    <row r="67" spans="9:9" x14ac:dyDescent="0.25">
      <c r="I67" s="173"/>
    </row>
    <row r="68" spans="9:9" x14ac:dyDescent="0.25">
      <c r="I68" s="173"/>
    </row>
    <row r="69" spans="9:9" x14ac:dyDescent="0.25">
      <c r="I69" s="173"/>
    </row>
    <row r="70" spans="9:9" x14ac:dyDescent="0.25">
      <c r="I70" s="173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7" customFormat="1" x14ac:dyDescent="0.25">
      <c r="I80" s="178"/>
    </row>
    <row r="81" spans="9:9" s="177" customFormat="1" x14ac:dyDescent="0.25">
      <c r="I81" s="178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35" t="s">
        <v>106</v>
      </c>
      <c r="B2" s="135"/>
    </row>
    <row r="3" spans="1:7" s="217" customFormat="1" ht="27" customHeight="1" x14ac:dyDescent="0.55000000000000004">
      <c r="A3" s="218"/>
      <c r="B3" s="352" t="s">
        <v>254</v>
      </c>
    </row>
    <row r="4" spans="1:7" s="337" customFormat="1" ht="27" customHeight="1" x14ac:dyDescent="0.55000000000000004">
      <c r="A4" s="348"/>
      <c r="B4" s="350" t="s">
        <v>253</v>
      </c>
    </row>
    <row r="5" spans="1:7" s="123" customFormat="1" ht="15.75" thickBot="1" x14ac:dyDescent="0.3"/>
    <row r="6" spans="1:7" ht="24" customHeight="1" thickBot="1" x14ac:dyDescent="0.3">
      <c r="A6" s="76" t="s">
        <v>107</v>
      </c>
      <c r="B6" s="133"/>
      <c r="C6" s="133"/>
      <c r="D6" s="134"/>
      <c r="E6" s="128"/>
      <c r="F6" s="128"/>
      <c r="G6" s="128"/>
    </row>
    <row r="7" spans="1:7" ht="24" customHeight="1" thickBot="1" x14ac:dyDescent="0.3">
      <c r="A7" s="103" t="s">
        <v>108</v>
      </c>
      <c r="B7" s="103"/>
      <c r="C7" s="103" t="s">
        <v>112</v>
      </c>
      <c r="D7" s="129"/>
      <c r="E7" s="128"/>
      <c r="F7" s="128"/>
      <c r="G7" s="128"/>
    </row>
    <row r="8" spans="1:7" ht="24" customHeight="1" thickBot="1" x14ac:dyDescent="0.3">
      <c r="A8" s="131"/>
      <c r="B8" s="145" t="s">
        <v>132</v>
      </c>
      <c r="C8" s="101" t="s">
        <v>113</v>
      </c>
      <c r="D8" s="130"/>
      <c r="E8" s="128"/>
      <c r="F8" s="128"/>
      <c r="G8" s="128"/>
    </row>
    <row r="9" spans="1:7" ht="24" customHeight="1" thickBot="1" x14ac:dyDescent="0.3">
      <c r="A9" s="117"/>
      <c r="B9" s="146" t="s">
        <v>133</v>
      </c>
      <c r="C9" s="132"/>
      <c r="D9" s="239" t="s">
        <v>204</v>
      </c>
      <c r="E9" s="128"/>
      <c r="F9" s="128"/>
      <c r="G9" s="128"/>
    </row>
    <row r="10" spans="1:7" ht="24" customHeight="1" thickBot="1" x14ac:dyDescent="0.3">
      <c r="A10" s="160" t="s">
        <v>109</v>
      </c>
      <c r="B10" s="162"/>
      <c r="C10" s="236"/>
      <c r="D10" s="238" t="s">
        <v>100</v>
      </c>
      <c r="E10" s="128"/>
      <c r="F10" s="128"/>
      <c r="G10" s="128"/>
    </row>
    <row r="11" spans="1:7" ht="24" customHeight="1" thickBot="1" x14ac:dyDescent="0.3">
      <c r="A11" s="165"/>
      <c r="B11" s="243" t="s">
        <v>206</v>
      </c>
      <c r="C11" s="236"/>
      <c r="D11" s="237" t="s">
        <v>101</v>
      </c>
      <c r="E11" s="128"/>
      <c r="F11" s="128"/>
      <c r="G11" s="128"/>
    </row>
    <row r="12" spans="1:7" ht="24" customHeight="1" thickBot="1" x14ac:dyDescent="0.3">
      <c r="A12" s="160" t="s">
        <v>110</v>
      </c>
      <c r="B12" s="162"/>
      <c r="C12" s="225" t="s">
        <v>114</v>
      </c>
      <c r="D12" s="232"/>
      <c r="E12" s="128"/>
      <c r="F12" s="128"/>
      <c r="G12" s="128"/>
    </row>
    <row r="13" spans="1:7" ht="24" customHeight="1" thickBot="1" x14ac:dyDescent="0.3">
      <c r="A13" s="163" t="s">
        <v>111</v>
      </c>
      <c r="B13" s="167"/>
      <c r="C13" s="222"/>
      <c r="D13" s="233" t="s">
        <v>195</v>
      </c>
      <c r="E13" s="128"/>
      <c r="F13" s="128"/>
      <c r="G13" s="128"/>
    </row>
    <row r="14" spans="1:7" s="123" customFormat="1" ht="24" customHeight="1" thickBot="1" x14ac:dyDescent="0.3">
      <c r="A14" s="161"/>
      <c r="B14" s="164" t="s">
        <v>91</v>
      </c>
      <c r="C14" s="226"/>
      <c r="D14" s="233" t="s">
        <v>196</v>
      </c>
      <c r="E14" s="128"/>
      <c r="F14" s="128"/>
      <c r="G14" s="128"/>
    </row>
    <row r="15" spans="1:7" s="123" customFormat="1" ht="24" customHeight="1" thickBot="1" x14ac:dyDescent="0.3">
      <c r="A15" s="165"/>
      <c r="B15" s="164" t="s">
        <v>92</v>
      </c>
      <c r="C15" s="228"/>
      <c r="D15" s="234" t="s">
        <v>18</v>
      </c>
      <c r="E15" s="128"/>
      <c r="F15" s="128"/>
      <c r="G15" s="128"/>
    </row>
    <row r="16" spans="1:7" s="123" customFormat="1" ht="24" customHeight="1" thickBot="1" x14ac:dyDescent="0.3">
      <c r="A16" s="165"/>
      <c r="B16" s="164" t="s">
        <v>93</v>
      </c>
      <c r="C16" s="229" t="s">
        <v>115</v>
      </c>
      <c r="D16" s="231"/>
      <c r="E16" s="128"/>
      <c r="F16" s="128"/>
      <c r="G16" s="128"/>
    </row>
    <row r="17" spans="1:7" s="123" customFormat="1" ht="24" customHeight="1" thickBot="1" x14ac:dyDescent="0.3">
      <c r="A17" s="161"/>
      <c r="B17" s="164" t="s">
        <v>17</v>
      </c>
      <c r="C17" s="225" t="s">
        <v>116</v>
      </c>
      <c r="D17" s="232"/>
      <c r="E17" s="128"/>
      <c r="F17" s="128"/>
      <c r="G17" s="128"/>
    </row>
    <row r="18" spans="1:7" s="123" customFormat="1" ht="24" customHeight="1" thickBot="1" x14ac:dyDescent="0.3">
      <c r="A18" s="161"/>
      <c r="B18" s="164" t="s">
        <v>94</v>
      </c>
      <c r="C18" s="227"/>
      <c r="D18" s="233" t="s">
        <v>102</v>
      </c>
      <c r="E18" s="128"/>
      <c r="F18" s="128"/>
      <c r="G18" s="128"/>
    </row>
    <row r="19" spans="1:7" s="123" customFormat="1" ht="24" customHeight="1" thickBot="1" x14ac:dyDescent="0.3">
      <c r="A19" s="161"/>
      <c r="B19" s="164" t="s">
        <v>95</v>
      </c>
      <c r="C19" s="227"/>
      <c r="D19" s="233" t="s">
        <v>103</v>
      </c>
      <c r="E19" s="128"/>
      <c r="F19" s="128"/>
      <c r="G19" s="128"/>
    </row>
    <row r="20" spans="1:7" s="123" customFormat="1" ht="24" customHeight="1" thickBot="1" x14ac:dyDescent="0.3">
      <c r="A20" s="161"/>
      <c r="B20" s="164" t="s">
        <v>16</v>
      </c>
      <c r="C20" s="227"/>
      <c r="D20" s="233" t="s">
        <v>104</v>
      </c>
      <c r="E20" s="128"/>
      <c r="F20" s="128"/>
      <c r="G20" s="128"/>
    </row>
    <row r="21" spans="1:7" s="123" customFormat="1" ht="24" customHeight="1" thickBot="1" x14ac:dyDescent="0.3">
      <c r="A21" s="161"/>
      <c r="B21" s="164" t="s">
        <v>15</v>
      </c>
      <c r="C21" s="225" t="s">
        <v>117</v>
      </c>
      <c r="D21" s="232"/>
      <c r="E21" s="128"/>
      <c r="F21" s="128"/>
      <c r="G21" s="128"/>
    </row>
    <row r="22" spans="1:7" ht="24" customHeight="1" thickBot="1" x14ac:dyDescent="0.3">
      <c r="A22" s="166" t="s">
        <v>118</v>
      </c>
      <c r="B22" s="168"/>
      <c r="C22" s="230"/>
      <c r="D22" s="233" t="s">
        <v>24</v>
      </c>
      <c r="E22" s="128"/>
      <c r="F22" s="128"/>
      <c r="G22" s="128"/>
    </row>
    <row r="23" spans="1:7" s="123" customFormat="1" ht="24" customHeight="1" thickBot="1" x14ac:dyDescent="0.3">
      <c r="A23" s="165"/>
      <c r="B23" s="169" t="s">
        <v>97</v>
      </c>
      <c r="C23" s="289"/>
      <c r="D23" s="290" t="s">
        <v>205</v>
      </c>
      <c r="E23" s="128"/>
      <c r="F23" s="128"/>
      <c r="G23" s="128"/>
    </row>
    <row r="24" spans="1:7" s="123" customFormat="1" ht="24" customHeight="1" thickBot="1" x14ac:dyDescent="0.3">
      <c r="A24" s="161"/>
      <c r="B24" s="169" t="s">
        <v>98</v>
      </c>
      <c r="C24" s="221"/>
      <c r="D24" s="233" t="s">
        <v>25</v>
      </c>
      <c r="E24" s="128"/>
      <c r="F24" s="128"/>
      <c r="G24" s="128"/>
    </row>
    <row r="25" spans="1:7" s="123" customFormat="1" ht="24" customHeight="1" thickBot="1" x14ac:dyDescent="0.3">
      <c r="A25" s="161"/>
      <c r="B25" s="164" t="s">
        <v>99</v>
      </c>
      <c r="C25" s="224" t="s">
        <v>119</v>
      </c>
      <c r="D25" s="231"/>
      <c r="E25" s="128"/>
      <c r="F25" s="128"/>
      <c r="G25" s="128"/>
    </row>
    <row r="26" spans="1:7" s="123" customFormat="1" ht="24" customHeight="1" thickBot="1" x14ac:dyDescent="0.3">
      <c r="A26" s="161"/>
      <c r="B26" s="169" t="s">
        <v>96</v>
      </c>
      <c r="C26" s="235"/>
      <c r="D26" s="223" t="s">
        <v>203</v>
      </c>
      <c r="E26" s="128"/>
      <c r="F26" s="128"/>
      <c r="G26" s="128"/>
    </row>
    <row r="27" spans="1:7" s="123" customFormat="1" ht="24" customHeight="1" thickBot="1" x14ac:dyDescent="0.3">
      <c r="A27" s="161"/>
      <c r="B27" s="169" t="s">
        <v>187</v>
      </c>
      <c r="C27" s="294"/>
      <c r="D27" s="293"/>
      <c r="E27" s="128"/>
      <c r="F27" s="128"/>
      <c r="G27" s="128"/>
    </row>
    <row r="28" spans="1:7" s="123" customFormat="1" ht="24" customHeight="1" thickBot="1" x14ac:dyDescent="0.3">
      <c r="A28" s="242"/>
      <c r="B28" s="241" t="s">
        <v>186</v>
      </c>
      <c r="C28" s="288"/>
      <c r="D28" s="288"/>
      <c r="E28" s="128"/>
      <c r="F28" s="128"/>
      <c r="G28" s="128"/>
    </row>
    <row r="29" spans="1:7" s="123" customFormat="1" ht="24" customHeight="1" x14ac:dyDescent="0.25">
      <c r="A29" s="240"/>
      <c r="B29" s="287"/>
      <c r="C29" s="288"/>
      <c r="D29" s="288"/>
      <c r="E29" s="292"/>
      <c r="F29" s="128"/>
      <c r="G29" s="128"/>
    </row>
    <row r="30" spans="1:7" s="123" customFormat="1" ht="24" customHeight="1" x14ac:dyDescent="0.25">
      <c r="A30" s="240"/>
      <c r="B30" s="277"/>
      <c r="C30" s="288"/>
      <c r="D30" s="288"/>
      <c r="E30" s="292"/>
      <c r="F30" s="128"/>
      <c r="G30" s="128"/>
    </row>
    <row r="31" spans="1:7" ht="24" customHeight="1" x14ac:dyDescent="0.25">
      <c r="A31" s="158"/>
      <c r="B31" s="291"/>
      <c r="C31" s="288"/>
      <c r="D31" s="288"/>
      <c r="E31" s="292"/>
      <c r="F31" s="128"/>
      <c r="G31" s="128"/>
    </row>
    <row r="32" spans="1:7" ht="24" customHeight="1" x14ac:dyDescent="0.25">
      <c r="B32" s="287"/>
      <c r="C32" s="288"/>
      <c r="D32" s="288"/>
      <c r="E32" s="287"/>
    </row>
    <row r="33" spans="2:5" s="178" customFormat="1" ht="24" customHeight="1" x14ac:dyDescent="0.25">
      <c r="B33" s="287"/>
      <c r="C33" s="288"/>
      <c r="D33" s="288"/>
      <c r="E33" s="287"/>
    </row>
    <row r="34" spans="2:5" s="178" customFormat="1" ht="24" customHeight="1" x14ac:dyDescent="0.25">
      <c r="B34" s="287"/>
      <c r="C34" s="287"/>
      <c r="D34" s="287"/>
      <c r="E34" s="287"/>
    </row>
    <row r="35" spans="2:5" s="178" customFormat="1" ht="24" customHeight="1" x14ac:dyDescent="0.25"/>
    <row r="36" spans="2:5" s="123" customFormat="1" ht="24" customHeight="1" x14ac:dyDescent="0.25"/>
    <row r="37" spans="2:5" s="123" customFormat="1" x14ac:dyDescent="0.25"/>
    <row r="40" spans="2:5" s="123" customFormat="1" x14ac:dyDescent="0.25"/>
    <row r="41" spans="2:5" s="123" customFormat="1" x14ac:dyDescent="0.25"/>
    <row r="48" spans="2:5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A1:B28 C1:D3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0" t="s">
        <v>148</v>
      </c>
      <c r="B1" s="180" t="s">
        <v>181</v>
      </c>
      <c r="C1" s="180" t="s">
        <v>182</v>
      </c>
    </row>
    <row r="3" spans="1:3" x14ac:dyDescent="0.25">
      <c r="A3" s="179" t="s">
        <v>194</v>
      </c>
      <c r="B3" s="179" t="s">
        <v>171</v>
      </c>
      <c r="C3" s="179" t="s">
        <v>221</v>
      </c>
    </row>
    <row r="4" spans="1:3" x14ac:dyDescent="0.25">
      <c r="A4" s="178" t="s">
        <v>183</v>
      </c>
      <c r="B4" s="178" t="s">
        <v>80</v>
      </c>
      <c r="C4" s="261" t="s">
        <v>80</v>
      </c>
    </row>
    <row r="5" spans="1:3" x14ac:dyDescent="0.25">
      <c r="A5" s="178"/>
      <c r="B5" s="178" t="s">
        <v>38</v>
      </c>
      <c r="C5" s="261" t="s">
        <v>222</v>
      </c>
    </row>
    <row r="6" spans="1:3" x14ac:dyDescent="0.25">
      <c r="A6" s="179" t="s">
        <v>82</v>
      </c>
      <c r="B6" s="178" t="s">
        <v>139</v>
      </c>
      <c r="C6" s="261" t="s">
        <v>223</v>
      </c>
    </row>
    <row r="7" spans="1:3" x14ac:dyDescent="0.25">
      <c r="A7" s="178" t="s">
        <v>31</v>
      </c>
      <c r="B7" s="178"/>
    </row>
    <row r="8" spans="1:3" x14ac:dyDescent="0.25">
      <c r="A8" s="178" t="s">
        <v>170</v>
      </c>
      <c r="B8" s="179" t="s">
        <v>172</v>
      </c>
      <c r="C8" s="179" t="s">
        <v>239</v>
      </c>
    </row>
    <row r="9" spans="1:3" x14ac:dyDescent="0.25">
      <c r="A9" s="178" t="s">
        <v>169</v>
      </c>
      <c r="B9" s="178" t="s">
        <v>80</v>
      </c>
      <c r="C9" s="320" t="s">
        <v>80</v>
      </c>
    </row>
    <row r="10" spans="1:3" x14ac:dyDescent="0.25">
      <c r="A10" s="178" t="s">
        <v>168</v>
      </c>
      <c r="B10" s="158" t="s">
        <v>70</v>
      </c>
      <c r="C10" s="320" t="s">
        <v>240</v>
      </c>
    </row>
    <row r="11" spans="1:3" x14ac:dyDescent="0.25">
      <c r="A11" s="178" t="s">
        <v>167</v>
      </c>
      <c r="B11" s="178" t="s">
        <v>71</v>
      </c>
      <c r="C11" s="320" t="s">
        <v>241</v>
      </c>
    </row>
    <row r="12" spans="1:3" x14ac:dyDescent="0.25">
      <c r="A12" s="178" t="s">
        <v>166</v>
      </c>
      <c r="B12" s="178" t="s">
        <v>72</v>
      </c>
      <c r="C12" s="320" t="s">
        <v>242</v>
      </c>
    </row>
    <row r="13" spans="1:3" x14ac:dyDescent="0.25">
      <c r="A13" s="178" t="s">
        <v>165</v>
      </c>
      <c r="B13" s="178" t="s">
        <v>17</v>
      </c>
      <c r="C13" s="320" t="s">
        <v>229</v>
      </c>
    </row>
    <row r="14" spans="1:3" x14ac:dyDescent="0.25">
      <c r="A14" s="178" t="s">
        <v>164</v>
      </c>
      <c r="B14" s="178" t="s">
        <v>73</v>
      </c>
      <c r="C14" s="320" t="s">
        <v>243</v>
      </c>
    </row>
    <row r="15" spans="1:3" x14ac:dyDescent="0.25">
      <c r="A15" s="178" t="s">
        <v>163</v>
      </c>
      <c r="B15" s="178" t="s">
        <v>74</v>
      </c>
      <c r="C15" s="320" t="s">
        <v>244</v>
      </c>
    </row>
    <row r="16" spans="1:3" x14ac:dyDescent="0.25">
      <c r="A16" s="178" t="s">
        <v>162</v>
      </c>
      <c r="B16" s="178" t="s">
        <v>16</v>
      </c>
      <c r="C16" s="320" t="s">
        <v>245</v>
      </c>
    </row>
    <row r="17" spans="1:3" x14ac:dyDescent="0.25">
      <c r="A17" s="178" t="s">
        <v>161</v>
      </c>
      <c r="B17" s="178" t="s">
        <v>15</v>
      </c>
      <c r="C17" s="320" t="s">
        <v>246</v>
      </c>
    </row>
    <row r="18" spans="1:3" x14ac:dyDescent="0.25">
      <c r="A18" s="178" t="s">
        <v>160</v>
      </c>
      <c r="B18" s="178"/>
      <c r="C18" s="320" t="s">
        <v>247</v>
      </c>
    </row>
    <row r="19" spans="1:3" x14ac:dyDescent="0.25">
      <c r="A19" s="178" t="s">
        <v>159</v>
      </c>
      <c r="B19" s="179" t="s">
        <v>173</v>
      </c>
      <c r="C19" s="320" t="s">
        <v>248</v>
      </c>
    </row>
    <row r="20" spans="1:3" x14ac:dyDescent="0.25">
      <c r="A20" s="178" t="s">
        <v>158</v>
      </c>
      <c r="B20" s="178" t="s">
        <v>80</v>
      </c>
    </row>
    <row r="21" spans="1:3" x14ac:dyDescent="0.25">
      <c r="A21" s="178" t="s">
        <v>157</v>
      </c>
      <c r="B21" s="158" t="s">
        <v>75</v>
      </c>
    </row>
    <row r="22" spans="1:3" x14ac:dyDescent="0.25">
      <c r="A22" s="178" t="s">
        <v>156</v>
      </c>
      <c r="B22" s="178" t="s">
        <v>76</v>
      </c>
    </row>
    <row r="23" spans="1:3" x14ac:dyDescent="0.25">
      <c r="A23" s="178" t="s">
        <v>155</v>
      </c>
      <c r="B23" s="178" t="s">
        <v>77</v>
      </c>
    </row>
    <row r="24" spans="1:3" x14ac:dyDescent="0.25">
      <c r="A24" s="178" t="s">
        <v>154</v>
      </c>
      <c r="B24" s="178" t="s">
        <v>78</v>
      </c>
    </row>
    <row r="25" spans="1:3" x14ac:dyDescent="0.25">
      <c r="A25" s="178" t="s">
        <v>153</v>
      </c>
      <c r="B25" s="178" t="s">
        <v>79</v>
      </c>
    </row>
    <row r="26" spans="1:3" x14ac:dyDescent="0.25">
      <c r="A26" s="178" t="s">
        <v>151</v>
      </c>
      <c r="B26" s="178"/>
    </row>
    <row r="27" spans="1:3" x14ac:dyDescent="0.25">
      <c r="A27" s="178" t="s">
        <v>150</v>
      </c>
      <c r="B27" s="179" t="s">
        <v>174</v>
      </c>
    </row>
    <row r="28" spans="1:3" x14ac:dyDescent="0.25">
      <c r="A28" s="178" t="s">
        <v>149</v>
      </c>
      <c r="B28" s="178" t="s">
        <v>80</v>
      </c>
    </row>
    <row r="29" spans="1:3" x14ac:dyDescent="0.25">
      <c r="A29" s="178" t="s">
        <v>143</v>
      </c>
      <c r="B29" s="178" t="s">
        <v>66</v>
      </c>
    </row>
    <row r="30" spans="1:3" x14ac:dyDescent="0.25">
      <c r="A30" s="178" t="s">
        <v>144</v>
      </c>
      <c r="B30" s="178" t="s">
        <v>67</v>
      </c>
    </row>
    <row r="31" spans="1:3" x14ac:dyDescent="0.25">
      <c r="A31" s="178" t="s">
        <v>145</v>
      </c>
      <c r="B31" s="178" t="s">
        <v>68</v>
      </c>
    </row>
    <row r="32" spans="1:3" x14ac:dyDescent="0.25">
      <c r="A32" s="178" t="s">
        <v>140</v>
      </c>
      <c r="B32" s="178" t="s">
        <v>188</v>
      </c>
    </row>
    <row r="33" spans="1:2" x14ac:dyDescent="0.25">
      <c r="A33" s="178" t="s">
        <v>141</v>
      </c>
      <c r="B33" s="178" t="s">
        <v>189</v>
      </c>
    </row>
    <row r="34" spans="1:2" x14ac:dyDescent="0.25">
      <c r="A34" s="178" t="s">
        <v>142</v>
      </c>
      <c r="B34" s="178" t="s">
        <v>190</v>
      </c>
    </row>
    <row r="35" spans="1:2" x14ac:dyDescent="0.25">
      <c r="A35" s="178" t="s">
        <v>129</v>
      </c>
      <c r="B35" s="178"/>
    </row>
    <row r="36" spans="1:2" x14ac:dyDescent="0.25">
      <c r="A36" s="178" t="s">
        <v>130</v>
      </c>
      <c r="B36" s="179" t="s">
        <v>175</v>
      </c>
    </row>
    <row r="37" spans="1:2" x14ac:dyDescent="0.25">
      <c r="A37" s="178" t="s">
        <v>44</v>
      </c>
      <c r="B37" s="178" t="s">
        <v>80</v>
      </c>
    </row>
    <row r="38" spans="1:2" x14ac:dyDescent="0.25">
      <c r="A38" s="178" t="s">
        <v>45</v>
      </c>
      <c r="B38" s="178" t="s">
        <v>69</v>
      </c>
    </row>
    <row r="39" spans="1:2" x14ac:dyDescent="0.25">
      <c r="A39" s="178" t="s">
        <v>46</v>
      </c>
      <c r="B39" s="178" t="s">
        <v>191</v>
      </c>
    </row>
    <row r="40" spans="1:2" x14ac:dyDescent="0.25">
      <c r="A40" s="178" t="s">
        <v>47</v>
      </c>
      <c r="B40" s="178" t="s">
        <v>192</v>
      </c>
    </row>
    <row r="41" spans="1:2" x14ac:dyDescent="0.25">
      <c r="A41" s="178" t="s">
        <v>48</v>
      </c>
      <c r="B41" s="178" t="s">
        <v>193</v>
      </c>
    </row>
    <row r="42" spans="1:2" x14ac:dyDescent="0.25">
      <c r="A42" s="178" t="s">
        <v>49</v>
      </c>
      <c r="B42" s="178"/>
    </row>
    <row r="43" spans="1:2" x14ac:dyDescent="0.25">
      <c r="A43" s="178" t="s">
        <v>50</v>
      </c>
      <c r="B43" s="179" t="s">
        <v>176</v>
      </c>
    </row>
    <row r="44" spans="1:2" x14ac:dyDescent="0.25">
      <c r="A44" s="178" t="s">
        <v>51</v>
      </c>
      <c r="B44" s="178" t="s">
        <v>80</v>
      </c>
    </row>
    <row r="45" spans="1:2" x14ac:dyDescent="0.25">
      <c r="A45" s="178" t="s">
        <v>52</v>
      </c>
      <c r="B45" s="178" t="s">
        <v>14</v>
      </c>
    </row>
    <row r="46" spans="1:2" x14ac:dyDescent="0.25">
      <c r="A46" s="178" t="s">
        <v>53</v>
      </c>
      <c r="B46" s="178" t="s">
        <v>12</v>
      </c>
    </row>
    <row r="47" spans="1:2" x14ac:dyDescent="0.25">
      <c r="A47" s="178" t="s">
        <v>152</v>
      </c>
      <c r="B47" s="178" t="s">
        <v>13</v>
      </c>
    </row>
    <row r="48" spans="1:2" x14ac:dyDescent="0.25">
      <c r="B48" s="178"/>
    </row>
    <row r="49" spans="1:2" x14ac:dyDescent="0.25">
      <c r="A49" s="179" t="s">
        <v>33</v>
      </c>
      <c r="B49" s="179" t="s">
        <v>177</v>
      </c>
    </row>
    <row r="50" spans="1:2" x14ac:dyDescent="0.25">
      <c r="A50" s="178" t="s">
        <v>34</v>
      </c>
      <c r="B50" s="178" t="s">
        <v>80</v>
      </c>
    </row>
    <row r="51" spans="1:2" x14ac:dyDescent="0.25">
      <c r="A51" s="178"/>
      <c r="B51" s="178" t="s">
        <v>195</v>
      </c>
    </row>
    <row r="52" spans="1:2" x14ac:dyDescent="0.25">
      <c r="A52" s="179" t="s">
        <v>36</v>
      </c>
      <c r="B52" s="178" t="s">
        <v>196</v>
      </c>
    </row>
    <row r="53" spans="1:2" x14ac:dyDescent="0.25">
      <c r="A53" s="178" t="s">
        <v>30</v>
      </c>
      <c r="B53" s="178" t="s">
        <v>18</v>
      </c>
    </row>
    <row r="54" spans="1:2" x14ac:dyDescent="0.25">
      <c r="A54" s="178"/>
      <c r="B54" s="178"/>
    </row>
    <row r="55" spans="1:2" x14ac:dyDescent="0.25">
      <c r="A55" s="179" t="s">
        <v>120</v>
      </c>
      <c r="B55" s="179" t="s">
        <v>178</v>
      </c>
    </row>
    <row r="56" spans="1:2" x14ac:dyDescent="0.25">
      <c r="A56" s="178" t="s">
        <v>121</v>
      </c>
      <c r="B56" s="178" t="s">
        <v>80</v>
      </c>
    </row>
    <row r="57" spans="1:2" x14ac:dyDescent="0.25">
      <c r="A57" s="178" t="s">
        <v>122</v>
      </c>
      <c r="B57" s="178" t="s">
        <v>21</v>
      </c>
    </row>
    <row r="58" spans="1:2" x14ac:dyDescent="0.25">
      <c r="A58" s="178" t="s">
        <v>123</v>
      </c>
      <c r="B58" s="178" t="s">
        <v>22</v>
      </c>
    </row>
    <row r="59" spans="1:2" x14ac:dyDescent="0.25">
      <c r="A59" s="178" t="s">
        <v>124</v>
      </c>
      <c r="B59" s="178" t="s">
        <v>23</v>
      </c>
    </row>
    <row r="60" spans="1:2" x14ac:dyDescent="0.25">
      <c r="A60" s="178" t="s">
        <v>125</v>
      </c>
      <c r="B60" s="178"/>
    </row>
    <row r="61" spans="1:2" x14ac:dyDescent="0.25">
      <c r="A61" s="178" t="s">
        <v>126</v>
      </c>
      <c r="B61" s="179" t="s">
        <v>179</v>
      </c>
    </row>
    <row r="62" spans="1:2" x14ac:dyDescent="0.25">
      <c r="A62" s="178" t="s">
        <v>146</v>
      </c>
      <c r="B62" s="178" t="s">
        <v>80</v>
      </c>
    </row>
    <row r="63" spans="1:2" x14ac:dyDescent="0.25">
      <c r="A63" s="178" t="s">
        <v>147</v>
      </c>
      <c r="B63" s="178" t="s">
        <v>24</v>
      </c>
    </row>
    <row r="64" spans="1:2" x14ac:dyDescent="0.25">
      <c r="A64" s="178" t="s">
        <v>128</v>
      </c>
      <c r="B64" s="295" t="s">
        <v>25</v>
      </c>
    </row>
    <row r="65" spans="1:2" x14ac:dyDescent="0.25">
      <c r="A65" s="178"/>
      <c r="B65" s="178"/>
    </row>
    <row r="66" spans="1:2" x14ac:dyDescent="0.25">
      <c r="A66" s="179" t="s">
        <v>85</v>
      </c>
      <c r="B66" s="178"/>
    </row>
    <row r="67" spans="1:2" x14ac:dyDescent="0.25">
      <c r="A67" s="178" t="s">
        <v>86</v>
      </c>
      <c r="B67" s="178"/>
    </row>
    <row r="68" spans="1:2" x14ac:dyDescent="0.25">
      <c r="A68" s="178" t="s">
        <v>87</v>
      </c>
      <c r="B68" s="158"/>
    </row>
    <row r="69" spans="1:2" x14ac:dyDescent="0.25">
      <c r="A69" s="178" t="s">
        <v>88</v>
      </c>
      <c r="B69" s="178"/>
    </row>
    <row r="70" spans="1:2" x14ac:dyDescent="0.25">
      <c r="A70" s="178" t="s">
        <v>89</v>
      </c>
      <c r="B70" s="178"/>
    </row>
    <row r="71" spans="1:2" x14ac:dyDescent="0.25">
      <c r="B71" s="178"/>
    </row>
    <row r="72" spans="1:2" x14ac:dyDescent="0.25">
      <c r="A72" s="179" t="s">
        <v>200</v>
      </c>
      <c r="B72" s="178"/>
    </row>
    <row r="73" spans="1:2" x14ac:dyDescent="0.25">
      <c r="A73" s="192" t="s">
        <v>198</v>
      </c>
      <c r="B73" s="178"/>
    </row>
    <row r="74" spans="1:2" x14ac:dyDescent="0.25">
      <c r="A74" s="192">
        <f>SUM('Degree Requirements'!F16:F28,'Degree Requirements'!F37:F39,'Degree Requirements'!M17:M18)</f>
        <v>0</v>
      </c>
      <c r="B74" s="178"/>
    </row>
    <row r="75" spans="1:2" x14ac:dyDescent="0.25">
      <c r="A75" s="192" t="s">
        <v>199</v>
      </c>
      <c r="B75" s="178"/>
    </row>
    <row r="76" spans="1:2" x14ac:dyDescent="0.25">
      <c r="A76">
        <f>SUM('Degree Requirements'!G16:G28,'Degree Requirements'!G37:G39,'Degree Requirements'!N17:N18)</f>
        <v>0</v>
      </c>
    </row>
    <row r="77" spans="1:2" x14ac:dyDescent="0.25">
      <c r="B77" s="186"/>
    </row>
    <row r="78" spans="1:2" x14ac:dyDescent="0.25">
      <c r="A78" s="179" t="s">
        <v>225</v>
      </c>
      <c r="B78" s="189"/>
    </row>
    <row r="79" spans="1:2" x14ac:dyDescent="0.25">
      <c r="A79" s="270" t="s">
        <v>198</v>
      </c>
      <c r="B79" s="189"/>
    </row>
    <row r="80" spans="1:2" x14ac:dyDescent="0.25">
      <c r="A80" s="270">
        <f>SUM('Degree Requirements'!F16:F28)</f>
        <v>0</v>
      </c>
      <c r="B80" s="189"/>
    </row>
    <row r="81" spans="1:2" x14ac:dyDescent="0.25">
      <c r="A81" s="270" t="s">
        <v>199</v>
      </c>
      <c r="B81" s="189"/>
    </row>
    <row r="82" spans="1:2" x14ac:dyDescent="0.25">
      <c r="A82" s="270">
        <f>SUM('Degree Requirements'!G16:G28)</f>
        <v>0</v>
      </c>
      <c r="B82" s="189"/>
    </row>
    <row r="83" spans="1:2" x14ac:dyDescent="0.25">
      <c r="B83" s="189"/>
    </row>
    <row r="84" spans="1:2" x14ac:dyDescent="0.25">
      <c r="B84" s="189"/>
    </row>
    <row r="85" spans="1:2" x14ac:dyDescent="0.25">
      <c r="B85" s="189"/>
    </row>
    <row r="86" spans="1:2" x14ac:dyDescent="0.25">
      <c r="B86" s="189"/>
    </row>
    <row r="87" spans="1:2" x14ac:dyDescent="0.25">
      <c r="B87" s="189"/>
    </row>
    <row r="88" spans="1:2" x14ac:dyDescent="0.25">
      <c r="B88" s="189"/>
    </row>
    <row r="89" spans="1:2" x14ac:dyDescent="0.25">
      <c r="B89" s="189"/>
    </row>
    <row r="90" spans="1:2" x14ac:dyDescent="0.25">
      <c r="B90" s="189"/>
    </row>
    <row r="91" spans="1:2" x14ac:dyDescent="0.25">
      <c r="B91" s="189"/>
    </row>
    <row r="92" spans="1:2" x14ac:dyDescent="0.25">
      <c r="B92" s="189"/>
    </row>
    <row r="93" spans="1:2" x14ac:dyDescent="0.25">
      <c r="B93" s="189"/>
    </row>
    <row r="94" spans="1:2" x14ac:dyDescent="0.25">
      <c r="B94" s="189"/>
    </row>
    <row r="113" spans="1:1" x14ac:dyDescent="0.25">
      <c r="A113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2014-11-11T22:18:32Z</cp:lastPrinted>
  <dcterms:created xsi:type="dcterms:W3CDTF">2012-09-26T18:03:09Z</dcterms:created>
  <dcterms:modified xsi:type="dcterms:W3CDTF">2016-07-22T20:23:06Z</dcterms:modified>
</cp:coreProperties>
</file>