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Education and Behavioral Science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N26" i="2" l="1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M18" i="2"/>
  <c r="N17" i="2"/>
  <c r="M17" i="2"/>
  <c r="M16" i="2"/>
  <c r="N16" i="2" s="1"/>
  <c r="F16" i="2"/>
  <c r="G33" i="2"/>
  <c r="F33" i="2"/>
  <c r="G32" i="2"/>
  <c r="F32" i="2"/>
  <c r="G31" i="2"/>
  <c r="F31" i="2"/>
  <c r="G30" i="2"/>
  <c r="F30" i="2"/>
  <c r="G29" i="2"/>
  <c r="F29" i="2"/>
  <c r="N18" i="2" l="1"/>
  <c r="B2" i="3"/>
  <c r="B3" i="3"/>
  <c r="F28" i="2" l="1"/>
  <c r="G28" i="2" s="1"/>
  <c r="F27" i="2"/>
  <c r="G27" i="2" s="1"/>
  <c r="F26" i="2"/>
  <c r="G26" i="2" s="1"/>
  <c r="G25" i="2"/>
  <c r="F25" i="2"/>
  <c r="G24" i="2"/>
  <c r="F24" i="2"/>
  <c r="G23" i="2"/>
  <c r="F23" i="2"/>
  <c r="G22" i="2" l="1"/>
  <c r="F22" i="2"/>
  <c r="G21" i="2"/>
  <c r="F21" i="2"/>
  <c r="F20" i="2"/>
  <c r="G20" i="2" s="1"/>
  <c r="F19" i="2"/>
  <c r="G19" i="2" s="1"/>
  <c r="F18" i="2"/>
  <c r="F17" i="2"/>
  <c r="B6" i="2"/>
  <c r="G17" i="2" l="1"/>
  <c r="A74" i="5"/>
  <c r="G16" i="2"/>
  <c r="G18" i="2"/>
  <c r="A76" i="5" l="1"/>
  <c r="L27" i="2" s="1"/>
  <c r="B6" i="3"/>
  <c r="B10" i="3"/>
  <c r="B10" i="2"/>
  <c r="B9" i="2"/>
  <c r="B9" i="3"/>
  <c r="I8" i="2"/>
  <c r="F8" i="3"/>
  <c r="F7" i="3"/>
  <c r="I7" i="2"/>
  <c r="F6" i="3"/>
  <c r="I6" i="2"/>
  <c r="I5" i="2"/>
  <c r="I4" i="2"/>
  <c r="F4" i="3"/>
  <c r="F3" i="3"/>
  <c r="I3" i="2"/>
  <c r="F2" i="3"/>
  <c r="I2" i="2"/>
  <c r="B7" i="3"/>
  <c r="B7" i="2"/>
  <c r="B5" i="3"/>
  <c r="B5" i="2"/>
  <c r="B2" i="2"/>
  <c r="B4" i="3"/>
  <c r="B4" i="2"/>
  <c r="B3" i="2"/>
</calcChain>
</file>

<file path=xl/sharedStrings.xml><?xml version="1.0" encoding="utf-8"?>
<sst xmlns="http://schemas.openxmlformats.org/spreadsheetml/2006/main" count="372" uniqueCount="224">
  <si>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</si>
  <si>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</si>
  <si>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</si>
  <si>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</si>
  <si>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</si>
  <si>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</si>
  <si>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</si>
  <si>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</si>
  <si>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</si>
  <si>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</si>
  <si>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</si>
  <si>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</si>
  <si>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</si>
  <si>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</si>
  <si>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</si>
  <si>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</si>
  <si>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</si>
  <si>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</si>
  <si>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</si>
  <si>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</si>
  <si>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</si>
  <si>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</si>
  <si>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</si>
  <si>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</si>
  <si>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HIST 1013, World Civilization to 1660</t>
  </si>
  <si>
    <t>HIST 1023, World Civilization since 1660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</si>
  <si>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</si>
  <si>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</si>
  <si>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</si>
  <si>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</si>
  <si>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</si>
  <si>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</si>
  <si>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</si>
  <si>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</si>
  <si>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</si>
  <si>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</si>
  <si>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</si>
  <si>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</si>
  <si>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</si>
  <si>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</si>
  <si>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</si>
  <si>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</si>
  <si>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</si>
  <si>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</si>
  <si>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</si>
  <si>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</si>
  <si>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</si>
  <si>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</si>
  <si>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</si>
  <si>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</si>
  <si>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</si>
  <si>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</si>
  <si>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</si>
  <si>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</si>
  <si>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</si>
  <si>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</si>
  <si>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</si>
  <si>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</si>
  <si>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</si>
  <si>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</si>
  <si>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</si>
  <si>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</si>
  <si>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</si>
  <si>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</si>
  <si>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</si>
  <si>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</si>
  <si>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</si>
  <si>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</si>
  <si>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</si>
  <si>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</si>
  <si>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</si>
  <si>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</si>
  <si>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</si>
  <si>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</si>
  <si>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</si>
  <si>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</si>
  <si>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</si>
  <si>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</si>
  <si>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</si>
  <si>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</si>
  <si>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</si>
  <si>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</si>
  <si>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</si>
  <si>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</si>
  <si>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</si>
  <si>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</si>
  <si>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</si>
  <si>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</si>
  <si>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</si>
  <si>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</si>
  <si>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</si>
  <si>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PHSC 1203 AND 1201, Physical Science and Laboratory</t>
  </si>
  <si>
    <t>BIOL 1003 AND 1001, Biological Science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</si>
  <si>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</si>
  <si>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</si>
  <si>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</si>
  <si>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</si>
  <si>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</si>
  <si>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</si>
  <si>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</si>
  <si>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</si>
  <si>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</si>
  <si>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</si>
  <si>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</si>
  <si>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</si>
  <si>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</si>
  <si>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</si>
  <si>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</si>
  <si>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</si>
  <si>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</si>
  <si>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</si>
  <si>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</si>
  <si>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</si>
  <si>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</si>
  <si>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</si>
  <si>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</si>
  <si>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</si>
  <si>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</si>
  <si>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</si>
  <si>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</si>
  <si>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</si>
  <si>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</si>
  <si>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</si>
  <si>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</si>
  <si>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</si>
  <si>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</si>
  <si>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</si>
  <si>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</si>
  <si>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</si>
  <si>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</si>
  <si>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</si>
  <si>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</si>
  <si>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</si>
  <si>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</si>
  <si>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</si>
  <si>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</si>
  <si>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</si>
  <si>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</si>
  <si>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</si>
  <si>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</si>
  <si>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</si>
  <si>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</si>
  <si>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</si>
  <si>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</si>
  <si>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</si>
  <si>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</si>
  <si>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</si>
  <si>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</si>
  <si>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</si>
  <si>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</si>
  <si>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</si>
  <si>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</si>
  <si>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</si>
  <si>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</si>
  <si>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</si>
  <si>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</si>
  <si>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</si>
  <si>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</si>
  <si>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</si>
  <si>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</si>
  <si>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</si>
  <si>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</si>
  <si>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</si>
  <si>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</si>
  <si>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</si>
  <si>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</si>
  <si>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</si>
  <si>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</si>
  <si>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</si>
  <si>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</si>
  <si>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</si>
  <si>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</si>
  <si>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</si>
  <si>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</si>
  <si>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</si>
  <si>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</si>
  <si>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</si>
  <si>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</si>
  <si>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</si>
  <si>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</si>
  <si>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</si>
  <si>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</si>
  <si>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</si>
  <si>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</si>
  <si>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</si>
  <si>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</si>
  <si>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</si>
  <si>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</si>
  <si>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</si>
  <si>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</si>
  <si>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COMS 1203, Oral Communication</t>
  </si>
  <si>
    <t>ART 2503 Fine Arts – Visual</t>
  </si>
  <si>
    <t>Computer/Information Tech.</t>
  </si>
  <si>
    <t>ELSE 3643, The Exceptional Student in the Regular Classroom</t>
  </si>
  <si>
    <t>Bachelor of Science in Education</t>
  </si>
  <si>
    <t>UC 1013, Making Connections</t>
  </si>
  <si>
    <t>Education and Behavioral Science</t>
  </si>
  <si>
    <t>Teacher Education</t>
  </si>
  <si>
    <t>Mid-Level Education</t>
  </si>
  <si>
    <t>Professional Education Requirements (57 hours):</t>
  </si>
  <si>
    <t>MLED 3003, Nature and Needs of the Middle-Level Learner</t>
  </si>
  <si>
    <t>MLED 3013, Literacy Through Literature for the Middle Grades</t>
  </si>
  <si>
    <t>MLED 3043, Effective Assessment of Middle School Students</t>
  </si>
  <si>
    <t>MLED 3053, Instructional Models and Strategies in the Middle Grades</t>
  </si>
  <si>
    <t>MLED 3083, Integration of Technology into the Curriculum</t>
  </si>
  <si>
    <t>Select two of the following depending on specialty area:</t>
  </si>
  <si>
    <t>MLED 4002, Methods and Materials for Teaching English Language Arts</t>
  </si>
  <si>
    <t>MLED 4012, Methods and Materials for Teaching Mathematics</t>
  </si>
  <si>
    <t>MLED 4022, Methods and Materials for Teaching Science</t>
  </si>
  <si>
    <t>MLED 4032, Methods and Materials for Teaching Social Studies</t>
  </si>
  <si>
    <t>MLED 4042,Theories and Strategies of Middle Grades Classroom Management</t>
  </si>
  <si>
    <t>MLED 4073, Key Issues of Teaching and Learning in Middle Grades</t>
  </si>
  <si>
    <t>MLED 4006, Teaching Internship I</t>
  </si>
  <si>
    <t>MLED 4116, Teaching Internship II</t>
  </si>
  <si>
    <t>RDNG 3203, Foundations of Reading Instruction</t>
  </si>
  <si>
    <t>RDNG 4343, Reading in the Content Areas, Middle and Secondary Schools</t>
  </si>
  <si>
    <t>TE 2003, Introduction to Education</t>
  </si>
  <si>
    <t>TE 3003, Differentiation for Culturally and Linguistically Diverse Learners</t>
  </si>
  <si>
    <t>HIST 3083, History of Arkansas</t>
  </si>
  <si>
    <t>Licensure Requirement (3 hours):</t>
  </si>
  <si>
    <t xml:space="preserve">                                            Bachelor of Science in Education in Middle Level Education</t>
  </si>
  <si>
    <r>
      <t xml:space="preserve">POSC 2103, Introduction to United States Government </t>
    </r>
    <r>
      <rPr>
        <sz val="11"/>
        <color rgb="FFFF0000"/>
        <rFont val="Calibri"/>
        <family val="2"/>
        <scheme val="minor"/>
      </rPr>
      <t>(required)</t>
    </r>
  </si>
  <si>
    <t>2016-17</t>
  </si>
  <si>
    <t>Specialty Areas (24-28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</si>
</sst>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7" fillId="0" borderId="0" xfId="0" applyFont="1" applyBorder="1"/>
    <xf numFmtId="0" fontId="12" fillId="0" borderId="0" xfId="0" applyFont="1"/>
    <xf numFmtId="0" fontId="7" fillId="0" borderId="0" xfId="0" applyFont="1" applyBorder="1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1" fillId="0" borderId="11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0" fillId="0" borderId="0" xfId="0" applyFont="1" applyFill="1"/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15" fillId="4" borderId="0" xfId="0" applyFont="1" applyFill="1"/>
    <xf numFmtId="0" fontId="15" fillId="0" borderId="0" xfId="0" applyFont="1" applyFill="1"/>
    <xf numFmtId="0" fontId="0" fillId="0" borderId="6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0" xfId="0" applyFill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8" fillId="0" borderId="0" xfId="0" applyFont="1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9" xfId="0" applyBorder="1"/>
    <xf numFmtId="0" fontId="0" fillId="0" borderId="1" xfId="0" applyBorder="1"/>
    <xf numFmtId="0" fontId="0" fillId="0" borderId="4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4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64</v>
      </c>
      <c r="B2" s="205" t="s">
        <v>198</v>
      </c>
      <c r="C2" s="4"/>
      <c r="D2" s="4"/>
      <c r="E2" s="4"/>
      <c r="F2" s="54" t="s">
        <v>61</v>
      </c>
      <c r="G2" s="153" t="s">
        <v>222</v>
      </c>
      <c r="H2" s="55"/>
      <c r="I2" s="4"/>
      <c r="J2" s="5"/>
    </row>
    <row r="3" spans="1:10" ht="19.5" x14ac:dyDescent="0.3">
      <c r="A3" s="106" t="s">
        <v>55</v>
      </c>
      <c r="B3" s="146"/>
      <c r="C3" s="3"/>
      <c r="D3" s="3"/>
      <c r="E3" s="3"/>
      <c r="F3" s="53" t="s">
        <v>58</v>
      </c>
      <c r="G3" s="213" t="s">
        <v>196</v>
      </c>
      <c r="H3" s="3"/>
      <c r="I3" s="3"/>
      <c r="J3" s="1"/>
    </row>
    <row r="4" spans="1:10" ht="18.75" customHeight="1" x14ac:dyDescent="0.3">
      <c r="A4" s="106" t="s">
        <v>54</v>
      </c>
      <c r="B4" s="146"/>
      <c r="C4" s="3"/>
      <c r="D4" s="3"/>
      <c r="E4" s="3"/>
      <c r="F4" s="21" t="s">
        <v>59</v>
      </c>
      <c r="G4" s="163"/>
      <c r="H4" s="3"/>
      <c r="I4" s="3"/>
      <c r="J4" s="1"/>
    </row>
    <row r="5" spans="1:10" ht="15.75" x14ac:dyDescent="0.25">
      <c r="A5" s="106" t="s">
        <v>56</v>
      </c>
      <c r="B5" s="192" t="s">
        <v>194</v>
      </c>
      <c r="C5" s="3"/>
      <c r="D5" s="3"/>
      <c r="E5" s="3"/>
      <c r="F5" s="21" t="s">
        <v>60</v>
      </c>
      <c r="G5" s="214" t="s">
        <v>197</v>
      </c>
      <c r="H5" s="3"/>
      <c r="I5" s="3"/>
      <c r="J5" s="1"/>
    </row>
    <row r="6" spans="1:10" ht="15.75" x14ac:dyDescent="0.25">
      <c r="A6" s="106" t="s">
        <v>57</v>
      </c>
      <c r="B6" s="190"/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1" t="s">
        <v>63</v>
      </c>
      <c r="G7" s="136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3" t="s">
        <v>90</v>
      </c>
      <c r="G8" s="44"/>
      <c r="H8" s="42"/>
      <c r="I8" s="42"/>
      <c r="J8" s="40"/>
    </row>
    <row r="9" spans="1:10" s="39" customFormat="1" ht="17.25" x14ac:dyDescent="0.3">
      <c r="A9" s="131" t="s">
        <v>122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35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37" t="s">
        <v>175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32</v>
      </c>
      <c r="E14" s="25" t="s">
        <v>40</v>
      </c>
      <c r="F14" s="88"/>
      <c r="G14" s="88" t="s">
        <v>1</v>
      </c>
      <c r="H14" s="89" t="s">
        <v>0</v>
      </c>
      <c r="I14" s="89" t="s">
        <v>32</v>
      </c>
      <c r="J14" s="96" t="s">
        <v>40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12"/>
    </row>
    <row r="16" spans="1:10" ht="24" customHeight="1" thickBot="1" x14ac:dyDescent="0.3">
      <c r="A16" s="212" t="s">
        <v>195</v>
      </c>
      <c r="B16" s="204">
        <v>3</v>
      </c>
      <c r="C16" s="17"/>
      <c r="D16" s="128"/>
      <c r="E16" s="12"/>
    </row>
    <row r="17" spans="1:15" ht="24" customHeight="1" thickBot="1" x14ac:dyDescent="0.3">
      <c r="A17" s="56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28"/>
      <c r="E20" s="116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28"/>
      <c r="E21" s="116"/>
      <c r="F21" s="197" t="s">
        <v>80</v>
      </c>
      <c r="G21" s="195"/>
      <c r="H21" s="99"/>
      <c r="I21" s="128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29" t="s">
        <v>38</v>
      </c>
      <c r="B23" s="99">
        <v>3</v>
      </c>
      <c r="C23" s="99"/>
      <c r="D23" s="128"/>
      <c r="E23" s="116"/>
      <c r="F23" s="57" t="s">
        <v>80</v>
      </c>
      <c r="G23" s="17"/>
      <c r="H23" s="99"/>
      <c r="I23" s="128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176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73</v>
      </c>
      <c r="B26" s="18"/>
      <c r="C26" s="99"/>
      <c r="D26" s="128"/>
      <c r="E26" s="116"/>
      <c r="F26" s="58" t="s">
        <v>80</v>
      </c>
      <c r="G26" s="17"/>
      <c r="H26" s="99"/>
      <c r="I26" s="128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78</v>
      </c>
      <c r="B27" s="17"/>
      <c r="C27" s="99"/>
      <c r="D27" s="128"/>
      <c r="E27" s="116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0" t="s">
        <v>171</v>
      </c>
      <c r="B28" s="14"/>
      <c r="C28" s="28"/>
      <c r="D28" s="28"/>
      <c r="E28" s="16"/>
      <c r="F28" s="194" t="s">
        <v>23</v>
      </c>
      <c r="G28" s="193">
        <v>3</v>
      </c>
      <c r="H28" s="99"/>
      <c r="I28" s="128"/>
      <c r="J28" s="116"/>
    </row>
    <row r="29" spans="1:15" ht="24" customHeight="1" thickBot="1" x14ac:dyDescent="0.3">
      <c r="A29" s="113" t="s">
        <v>66</v>
      </c>
      <c r="B29" s="17"/>
      <c r="C29" s="99"/>
      <c r="D29" s="128"/>
      <c r="E29" s="116"/>
      <c r="F29" s="57" t="s">
        <v>80</v>
      </c>
      <c r="G29" s="17"/>
      <c r="H29" s="99"/>
      <c r="I29" s="128"/>
      <c r="J29" s="116"/>
    </row>
    <row r="30" spans="1:15" ht="24" customHeight="1" thickBot="1" x14ac:dyDescent="0.3">
      <c r="A30" s="113" t="s">
        <v>69</v>
      </c>
      <c r="B30" s="17"/>
      <c r="C30" s="99"/>
      <c r="D30" s="128"/>
      <c r="E30" s="116"/>
      <c r="F30" s="170" t="s">
        <v>186</v>
      </c>
      <c r="G30" s="47"/>
      <c r="H30" s="47"/>
      <c r="I30" s="47"/>
      <c r="J30" s="48"/>
    </row>
    <row r="31" spans="1:15" s="67" customFormat="1" ht="24" customHeight="1" thickBot="1" x14ac:dyDescent="0.3">
      <c r="A31" s="111"/>
      <c r="B31" s="78"/>
      <c r="C31" s="78"/>
      <c r="D31" s="78"/>
      <c r="E31" s="79"/>
      <c r="F31" s="196" t="s">
        <v>190</v>
      </c>
      <c r="G31" s="169">
        <v>3</v>
      </c>
      <c r="H31" s="99"/>
      <c r="I31" s="128"/>
      <c r="J31" s="116"/>
    </row>
    <row r="32" spans="1:15" s="67" customFormat="1" ht="24" customHeight="1" thickBot="1" x14ac:dyDescent="0.3">
      <c r="A32" s="111"/>
      <c r="B32" s="78"/>
      <c r="C32" s="78"/>
      <c r="D32" s="78"/>
      <c r="E32" s="78"/>
      <c r="F32" s="111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41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118</v>
      </c>
      <c r="B34" s="37"/>
      <c r="C34" s="30"/>
      <c r="D34" s="35"/>
      <c r="E34" s="38">
        <v>0</v>
      </c>
      <c r="F34" s="84" t="s">
        <v>42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43</v>
      </c>
      <c r="G35" s="29"/>
      <c r="H35" s="29"/>
      <c r="I35" s="32"/>
      <c r="J35" s="34">
        <v>0</v>
      </c>
    </row>
    <row r="36" spans="1:11" ht="23.25" customHeight="1" thickBot="1" x14ac:dyDescent="0.4">
      <c r="F36" s="129"/>
      <c r="G36" s="129"/>
      <c r="H36" s="129"/>
      <c r="I36" s="129"/>
      <c r="J36" s="130"/>
    </row>
    <row r="37" spans="1:11" s="160" customFormat="1" ht="23.25" customHeight="1" thickBot="1" x14ac:dyDescent="0.3">
      <c r="A37" s="143" t="s">
        <v>126</v>
      </c>
      <c r="B37" s="144"/>
      <c r="C37" s="144"/>
      <c r="D37" s="144"/>
      <c r="E37" s="144"/>
      <c r="F37" s="144"/>
      <c r="G37" s="145"/>
      <c r="H37" s="144"/>
      <c r="I37" s="145"/>
      <c r="J37" s="142"/>
    </row>
    <row r="38" spans="1:11" s="160" customFormat="1" ht="23.25" customHeight="1" thickBot="1" x14ac:dyDescent="0.4">
      <c r="A38" s="151" t="s">
        <v>127</v>
      </c>
      <c r="B38" s="141"/>
      <c r="C38" s="141"/>
      <c r="D38" s="141"/>
      <c r="E38" s="141"/>
      <c r="F38" s="166"/>
      <c r="G38" s="166"/>
      <c r="H38" s="166"/>
      <c r="I38" s="166"/>
      <c r="J38" s="167"/>
    </row>
    <row r="39" spans="1:11" s="160" customFormat="1" ht="23.25" customHeight="1" thickBot="1" x14ac:dyDescent="0.4">
      <c r="A39" s="150" t="s">
        <v>128</v>
      </c>
      <c r="B39" s="140"/>
      <c r="C39" s="140"/>
      <c r="D39" s="140"/>
      <c r="E39" s="140"/>
      <c r="F39" s="164"/>
      <c r="G39" s="164"/>
      <c r="H39" s="164"/>
      <c r="I39" s="164"/>
      <c r="J39" s="165"/>
    </row>
    <row r="40" spans="1:11" ht="24" customHeight="1" thickBot="1" x14ac:dyDescent="0.4">
      <c r="A40" s="150" t="s">
        <v>129</v>
      </c>
      <c r="B40" s="140"/>
      <c r="C40" s="140"/>
      <c r="D40" s="140"/>
      <c r="E40" s="140"/>
      <c r="F40" s="164"/>
      <c r="G40" s="164"/>
      <c r="H40" s="164"/>
      <c r="I40" s="164"/>
      <c r="J40" s="165"/>
    </row>
    <row r="42" spans="1:11" s="147" customFormat="1" x14ac:dyDescent="0.25">
      <c r="K42" s="152"/>
    </row>
    <row r="43" spans="1:11" s="147" customFormat="1" x14ac:dyDescent="0.25">
      <c r="K43" s="152"/>
    </row>
    <row r="44" spans="1:11" x14ac:dyDescent="0.25">
      <c r="K44" s="152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47"/>
    </row>
    <row r="93" spans="11:11" x14ac:dyDescent="0.25">
      <c r="K93" s="147"/>
    </row>
    <row r="94" spans="11:11" x14ac:dyDescent="0.25">
      <c r="K94" s="147"/>
    </row>
    <row r="95" spans="11:11" x14ac:dyDescent="0.25">
      <c r="K95" s="147"/>
    </row>
    <row r="96" spans="11:11" x14ac:dyDescent="0.25">
      <c r="K96" s="147"/>
    </row>
    <row r="97" spans="11:11" x14ac:dyDescent="0.25">
      <c r="K97" s="148"/>
    </row>
    <row r="98" spans="11:11" x14ac:dyDescent="0.25">
      <c r="K98" s="147"/>
    </row>
    <row r="99" spans="11:11" x14ac:dyDescent="0.25">
      <c r="K99" s="147"/>
    </row>
    <row r="100" spans="11:11" x14ac:dyDescent="0.25">
      <c r="K100" s="147"/>
    </row>
    <row r="101" spans="11:11" x14ac:dyDescent="0.25">
      <c r="K101" s="147"/>
    </row>
    <row r="104" spans="11:11" s="27" customFormat="1" x14ac:dyDescent="0.25">
      <c r="K104" s="157"/>
    </row>
    <row r="105" spans="11:11" s="122" customFormat="1" x14ac:dyDescent="0.25">
      <c r="K105" s="157"/>
    </row>
    <row r="106" spans="11:11" s="122" customFormat="1" x14ac:dyDescent="0.25">
      <c r="K106" s="157"/>
    </row>
    <row r="107" spans="11:11" s="27" customFormat="1" x14ac:dyDescent="0.25">
      <c r="K107" s="157"/>
    </row>
    <row r="108" spans="11:11" s="27" customFormat="1" x14ac:dyDescent="0.25">
      <c r="K108" s="157"/>
    </row>
    <row r="109" spans="11:11" s="27" customFormat="1" x14ac:dyDescent="0.25">
      <c r="K109" s="157"/>
    </row>
    <row r="110" spans="11:11" s="27" customFormat="1" x14ac:dyDescent="0.25">
      <c r="K110" s="157"/>
    </row>
    <row r="111" spans="11:11" s="27" customFormat="1" x14ac:dyDescent="0.25">
      <c r="K111" s="157"/>
    </row>
    <row r="112" spans="11:11" s="27" customFormat="1" x14ac:dyDescent="0.25">
      <c r="K112" s="157"/>
    </row>
    <row r="113" spans="11:11" s="27" customFormat="1" x14ac:dyDescent="0.25">
      <c r="K113" s="157"/>
    </row>
    <row r="114" spans="11:11" s="27" customFormat="1" x14ac:dyDescent="0.25">
      <c r="K114" s="157"/>
    </row>
    <row r="115" spans="11:11" s="27" customFormat="1" x14ac:dyDescent="0.25">
      <c r="K115" s="157"/>
    </row>
    <row r="116" spans="11:11" s="27" customFormat="1" x14ac:dyDescent="0.25">
      <c r="K116" s="157"/>
    </row>
    <row r="117" spans="11:11" s="27" customFormat="1" x14ac:dyDescent="0.25">
      <c r="K117" s="157"/>
    </row>
    <row r="118" spans="11:11" s="27" customFormat="1" x14ac:dyDescent="0.25">
      <c r="K118" s="157"/>
    </row>
    <row r="119" spans="11:11" s="27" customFormat="1" x14ac:dyDescent="0.25">
      <c r="K119" s="157"/>
    </row>
    <row r="120" spans="11:11" s="27" customFormat="1" x14ac:dyDescent="0.25">
      <c r="K120" s="157"/>
    </row>
    <row r="121" spans="11:11" s="27" customFormat="1" x14ac:dyDescent="0.25">
      <c r="K121" s="157"/>
    </row>
    <row r="122" spans="11:11" s="27" customFormat="1" x14ac:dyDescent="0.25">
      <c r="K122" s="157"/>
    </row>
    <row r="123" spans="11:11" s="27" customFormat="1" x14ac:dyDescent="0.25">
      <c r="K123" s="157"/>
    </row>
    <row r="124" spans="11:11" s="27" customFormat="1" x14ac:dyDescent="0.25">
      <c r="K124" s="157"/>
    </row>
    <row r="125" spans="11:11" s="27" customFormat="1" x14ac:dyDescent="0.25">
      <c r="K125" s="157"/>
    </row>
    <row r="126" spans="11:11" x14ac:dyDescent="0.25">
      <c r="K126" s="39"/>
    </row>
    <row r="133" spans="11:11" s="122" customFormat="1" x14ac:dyDescent="0.25"/>
    <row r="134" spans="11:11" s="122" customFormat="1" x14ac:dyDescent="0.25"/>
    <row r="135" spans="11:11" s="122" customFormat="1" x14ac:dyDescent="0.25"/>
    <row r="136" spans="11:11" s="122" customFormat="1" x14ac:dyDescent="0.25"/>
    <row r="137" spans="11:11" s="122" customFormat="1" x14ac:dyDescent="0.25"/>
    <row r="138" spans="11:11" s="122" customFormat="1" x14ac:dyDescent="0.25"/>
    <row r="139" spans="11:11" s="122" customFormat="1" x14ac:dyDescent="0.25"/>
    <row r="140" spans="11:11" s="122" customFormat="1" x14ac:dyDescent="0.25"/>
    <row r="141" spans="11:11" s="157" customFormat="1" x14ac:dyDescent="0.25">
      <c r="K141" s="158"/>
    </row>
    <row r="142" spans="11:11" s="157" customFormat="1" x14ac:dyDescent="0.25">
      <c r="K142" s="158"/>
    </row>
    <row r="143" spans="11:11" s="122" customFormat="1" x14ac:dyDescent="0.25"/>
    <row r="144" spans="11:11" s="121" customFormat="1" x14ac:dyDescent="0.25"/>
    <row r="145" spans="11:11" s="121" customFormat="1" x14ac:dyDescent="0.25">
      <c r="K145" s="122"/>
    </row>
    <row r="146" spans="11:11" s="121" customFormat="1" x14ac:dyDescent="0.25">
      <c r="K146" s="122"/>
    </row>
    <row r="147" spans="11:11" s="121" customFormat="1" x14ac:dyDescent="0.25">
      <c r="K147" s="122"/>
    </row>
    <row r="148" spans="11:11" s="121" customFormat="1" x14ac:dyDescent="0.25">
      <c r="K148" s="122"/>
    </row>
    <row r="149" spans="11:11" s="121" customFormat="1" x14ac:dyDescent="0.25">
      <c r="K149" s="122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8" priority="462" operator="containsText" text="d">
      <formula>NOT(ISERROR(SEARCH("d",I32)))</formula>
    </cfRule>
    <cfRule type="containsText" dxfId="247" priority="463" operator="containsText" text="f">
      <formula>NOT(ISERROR(SEARCH("f",I32)))</formula>
    </cfRule>
  </conditionalFormatting>
  <conditionalFormatting sqref="J32">
    <cfRule type="containsText" dxfId="246" priority="246" operator="containsText" text="d">
      <formula>NOT(ISERROR(SEARCH("d",J32)))</formula>
    </cfRule>
    <cfRule type="containsText" dxfId="245" priority="247" operator="containsText" text="f">
      <formula>NOT(ISERROR(SEARCH("f",J32)))</formula>
    </cfRule>
  </conditionalFormatting>
  <conditionalFormatting sqref="E31:E32">
    <cfRule type="containsText" dxfId="244" priority="228" operator="containsText" text="d">
      <formula>NOT(ISERROR(SEARCH("d",E31)))</formula>
    </cfRule>
    <cfRule type="containsText" dxfId="243" priority="229" operator="containsText" text="f">
      <formula>NOT(ISERROR(SEARCH("f",E31)))</formula>
    </cfRule>
  </conditionalFormatting>
  <conditionalFormatting sqref="D31:D32">
    <cfRule type="containsText" dxfId="242" priority="224" operator="containsText" text="d">
      <formula>NOT(ISERROR(SEARCH("d",D31)))</formula>
    </cfRule>
    <cfRule type="containsText" dxfId="241" priority="225" operator="containsText" text="f">
      <formula>NOT(ISERROR(SEARCH("f",D31)))</formula>
    </cfRule>
  </conditionalFormatting>
  <conditionalFormatting sqref="C31:C32">
    <cfRule type="containsText" dxfId="240" priority="220" operator="containsText" text="d">
      <formula>NOT(ISERROR(SEARCH("d",C31)))</formula>
    </cfRule>
    <cfRule type="containsText" dxfId="239" priority="221" operator="containsText" text="f">
      <formula>NOT(ISERROR(SEARCH("f",C31)))</formula>
    </cfRule>
  </conditionalFormatting>
  <conditionalFormatting sqref="D16">
    <cfRule type="containsText" dxfId="238" priority="206" operator="containsText" text="d">
      <formula>NOT(ISERROR(SEARCH("d",D16)))</formula>
    </cfRule>
    <cfRule type="containsText" dxfId="237" priority="207" operator="containsText" text="f">
      <formula>NOT(ISERROR(SEARCH("f",D16)))</formula>
    </cfRule>
  </conditionalFormatting>
  <conditionalFormatting sqref="C16">
    <cfRule type="containsText" dxfId="236" priority="121" operator="containsText" text="F">
      <formula>NOT(ISERROR(SEARCH("F",C16)))</formula>
    </cfRule>
    <cfRule type="containsText" dxfId="235" priority="122" operator="containsText" text="D">
      <formula>NOT(ISERROR(SEARCH("D",C16)))</formula>
    </cfRule>
    <cfRule type="containsText" dxfId="234" priority="147" operator="containsText" text="I">
      <formula>NOT(ISERROR(SEARCH("I",C16)))</formula>
    </cfRule>
  </conditionalFormatting>
  <conditionalFormatting sqref="D20:D21">
    <cfRule type="containsText" dxfId="233" priority="44" operator="containsText" text="d">
      <formula>NOT(ISERROR(SEARCH("d",D20)))</formula>
    </cfRule>
    <cfRule type="containsText" dxfId="232" priority="45" operator="containsText" text="f">
      <formula>NOT(ISERROR(SEARCH("f",D20)))</formula>
    </cfRule>
  </conditionalFormatting>
  <conditionalFormatting sqref="C20:C21">
    <cfRule type="containsText" dxfId="231" priority="41" operator="containsText" text="F">
      <formula>NOT(ISERROR(SEARCH("F",C20)))</formula>
    </cfRule>
    <cfRule type="containsText" dxfId="230" priority="42" operator="containsText" text="D">
      <formula>NOT(ISERROR(SEARCH("D",C20)))</formula>
    </cfRule>
    <cfRule type="containsText" dxfId="229" priority="43" operator="containsText" text="I">
      <formula>NOT(ISERROR(SEARCH("I",C20)))</formula>
    </cfRule>
  </conditionalFormatting>
  <conditionalFormatting sqref="D23">
    <cfRule type="containsText" dxfId="228" priority="39" operator="containsText" text="d">
      <formula>NOT(ISERROR(SEARCH("d",D23)))</formula>
    </cfRule>
    <cfRule type="containsText" dxfId="227" priority="40" operator="containsText" text="f">
      <formula>NOT(ISERROR(SEARCH("f",D23)))</formula>
    </cfRule>
  </conditionalFormatting>
  <conditionalFormatting sqref="C23">
    <cfRule type="containsText" dxfId="226" priority="36" operator="containsText" text="F">
      <formula>NOT(ISERROR(SEARCH("F",C23)))</formula>
    </cfRule>
    <cfRule type="containsText" dxfId="225" priority="37" operator="containsText" text="D">
      <formula>NOT(ISERROR(SEARCH("D",C23)))</formula>
    </cfRule>
    <cfRule type="containsText" dxfId="224" priority="38" operator="containsText" text="I">
      <formula>NOT(ISERROR(SEARCH("I",C23)))</formula>
    </cfRule>
  </conditionalFormatting>
  <conditionalFormatting sqref="D26:D27">
    <cfRule type="containsText" dxfId="223" priority="34" operator="containsText" text="d">
      <formula>NOT(ISERROR(SEARCH("d",D26)))</formula>
    </cfRule>
    <cfRule type="containsText" dxfId="222" priority="35" operator="containsText" text="f">
      <formula>NOT(ISERROR(SEARCH("f",D26)))</formula>
    </cfRule>
  </conditionalFormatting>
  <conditionalFormatting sqref="C26:C27">
    <cfRule type="containsText" dxfId="221" priority="31" operator="containsText" text="F">
      <formula>NOT(ISERROR(SEARCH("F",C26)))</formula>
    </cfRule>
    <cfRule type="containsText" dxfId="220" priority="32" operator="containsText" text="D">
      <formula>NOT(ISERROR(SEARCH("D",C26)))</formula>
    </cfRule>
    <cfRule type="containsText" dxfId="219" priority="33" operator="containsText" text="I">
      <formula>NOT(ISERROR(SEARCH("I",C26)))</formula>
    </cfRule>
  </conditionalFormatting>
  <conditionalFormatting sqref="D29:D30">
    <cfRule type="containsText" dxfId="218" priority="29" operator="containsText" text="d">
      <formula>NOT(ISERROR(SEARCH("d",D29)))</formula>
    </cfRule>
    <cfRule type="containsText" dxfId="217" priority="30" operator="containsText" text="f">
      <formula>NOT(ISERROR(SEARCH("f",D29)))</formula>
    </cfRule>
  </conditionalFormatting>
  <conditionalFormatting sqref="C29:C30">
    <cfRule type="containsText" dxfId="216" priority="26" operator="containsText" text="F">
      <formula>NOT(ISERROR(SEARCH("F",C29)))</formula>
    </cfRule>
    <cfRule type="containsText" dxfId="215" priority="27" operator="containsText" text="D">
      <formula>NOT(ISERROR(SEARCH("D",C29)))</formula>
    </cfRule>
    <cfRule type="containsText" dxfId="214" priority="28" operator="containsText" text="I">
      <formula>NOT(ISERROR(SEARCH("I",C29)))</formula>
    </cfRule>
  </conditionalFormatting>
  <conditionalFormatting sqref="I21">
    <cfRule type="containsText" dxfId="213" priority="24" operator="containsText" text="d">
      <formula>NOT(ISERROR(SEARCH("d",I21)))</formula>
    </cfRule>
    <cfRule type="containsText" dxfId="212" priority="25" operator="containsText" text="f">
      <formula>NOT(ISERROR(SEARCH("f",I21)))</formula>
    </cfRule>
  </conditionalFormatting>
  <conditionalFormatting sqref="H21">
    <cfRule type="containsText" dxfId="211" priority="21" operator="containsText" text="F">
      <formula>NOT(ISERROR(SEARCH("F",H21)))</formula>
    </cfRule>
    <cfRule type="containsText" dxfId="210" priority="22" operator="containsText" text="D">
      <formula>NOT(ISERROR(SEARCH("D",H21)))</formula>
    </cfRule>
    <cfRule type="containsText" dxfId="209" priority="23" operator="containsText" text="I">
      <formula>NOT(ISERROR(SEARCH("I",H21)))</formula>
    </cfRule>
  </conditionalFormatting>
  <conditionalFormatting sqref="I23">
    <cfRule type="containsText" dxfId="208" priority="19" operator="containsText" text="d">
      <formula>NOT(ISERROR(SEARCH("d",I23)))</formula>
    </cfRule>
    <cfRule type="containsText" dxfId="207" priority="20" operator="containsText" text="f">
      <formula>NOT(ISERROR(SEARCH("f",I23)))</formula>
    </cfRule>
  </conditionalFormatting>
  <conditionalFormatting sqref="H23">
    <cfRule type="containsText" dxfId="206" priority="16" operator="containsText" text="F">
      <formula>NOT(ISERROR(SEARCH("F",H23)))</formula>
    </cfRule>
    <cfRule type="containsText" dxfId="205" priority="17" operator="containsText" text="D">
      <formula>NOT(ISERROR(SEARCH("D",H23)))</formula>
    </cfRule>
    <cfRule type="containsText" dxfId="204" priority="18" operator="containsText" text="I">
      <formula>NOT(ISERROR(SEARCH("I",H23)))</formula>
    </cfRule>
  </conditionalFormatting>
  <conditionalFormatting sqref="I26">
    <cfRule type="containsText" dxfId="203" priority="14" operator="containsText" text="d">
      <formula>NOT(ISERROR(SEARCH("d",I26)))</formula>
    </cfRule>
    <cfRule type="containsText" dxfId="202" priority="15" operator="containsText" text="f">
      <formula>NOT(ISERROR(SEARCH("f",I26)))</formula>
    </cfRule>
  </conditionalFormatting>
  <conditionalFormatting sqref="H26">
    <cfRule type="containsText" dxfId="201" priority="11" operator="containsText" text="F">
      <formula>NOT(ISERROR(SEARCH("F",H26)))</formula>
    </cfRule>
    <cfRule type="containsText" dxfId="200" priority="12" operator="containsText" text="D">
      <formula>NOT(ISERROR(SEARCH("D",H26)))</formula>
    </cfRule>
    <cfRule type="containsText" dxfId="199" priority="13" operator="containsText" text="I">
      <formula>NOT(ISERROR(SEARCH("I",H26)))</formula>
    </cfRule>
  </conditionalFormatting>
  <conditionalFormatting sqref="I28:I29">
    <cfRule type="containsText" dxfId="198" priority="9" operator="containsText" text="d">
      <formula>NOT(ISERROR(SEARCH("d",I28)))</formula>
    </cfRule>
    <cfRule type="containsText" dxfId="197" priority="10" operator="containsText" text="f">
      <formula>NOT(ISERROR(SEARCH("f",I28)))</formula>
    </cfRule>
  </conditionalFormatting>
  <conditionalFormatting sqref="H28:H29">
    <cfRule type="containsText" dxfId="196" priority="6" operator="containsText" text="F">
      <formula>NOT(ISERROR(SEARCH("F",H28)))</formula>
    </cfRule>
    <cfRule type="containsText" dxfId="195" priority="7" operator="containsText" text="D">
      <formula>NOT(ISERROR(SEARCH("D",H28)))</formula>
    </cfRule>
    <cfRule type="containsText" dxfId="194" priority="8" operator="containsText" text="I">
      <formula>NOT(ISERROR(SEARCH("I",H28)))</formula>
    </cfRule>
  </conditionalFormatting>
  <conditionalFormatting sqref="I31">
    <cfRule type="containsText" dxfId="193" priority="4" operator="containsText" text="d">
      <formula>NOT(ISERROR(SEARCH("d",I31)))</formula>
    </cfRule>
    <cfRule type="containsText" dxfId="192" priority="5" operator="containsText" text="f">
      <formula>NOT(ISERROR(SEARCH("f",I31)))</formula>
    </cfRule>
  </conditionalFormatting>
  <conditionalFormatting sqref="H31">
    <cfRule type="containsText" dxfId="191" priority="1" operator="containsText" text="F">
      <formula>NOT(ISERROR(SEARCH("F",H31)))</formula>
    </cfRule>
    <cfRule type="containsText" dxfId="190" priority="2" operator="containsText" text="D">
      <formula>NOT(ISERROR(SEARCH("D",H31)))</formula>
    </cfRule>
    <cfRule type="containsText" dxfId="189" priority="3" operator="containsText" text="I">
      <formula>NOT(ISERROR(SEARCH("I",H31)))</formula>
    </cfRule>
  </conditionalFormatting>
  <dataValidations count="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6 A23 G2:G3 B5 B2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30">
      <formula1>A30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Options'!$B$50:$B$52</xm:f>
          </x14:formula1>
          <xm:sqref>F23</xm:sqref>
        </x14:dataValidation>
        <x14:dataValidation type="list" allowBlank="1" showInputMessage="1" showErrorMessage="1">
          <x14:formula1>
            <xm:f>'Menu Options'!$B$56:$B$58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85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72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  <col min="15" max="15" width="12.85546875" style="237" customWidth="1"/>
    <col min="16" max="16" width="13.85546875" style="237" customWidth="1"/>
  </cols>
  <sheetData>
    <row r="1" spans="1:17" ht="15.75" thickBot="1" x14ac:dyDescent="0.3">
      <c r="A1" s="41"/>
      <c r="B1" s="42"/>
      <c r="C1" s="39"/>
      <c r="D1" s="39"/>
      <c r="E1" s="39"/>
      <c r="F1" s="173"/>
      <c r="G1" s="173"/>
      <c r="H1" s="41"/>
      <c r="I1" s="39"/>
      <c r="J1" s="42"/>
      <c r="K1" s="39"/>
      <c r="L1" s="42"/>
    </row>
    <row r="2" spans="1:17" ht="26.25" x14ac:dyDescent="0.4">
      <c r="A2" s="105" t="s">
        <v>64</v>
      </c>
      <c r="B2" s="55" t="str">
        <f>'General Education Requirements'!$B$2</f>
        <v>Mid-Level Education</v>
      </c>
      <c r="C2" s="4"/>
      <c r="D2" s="4"/>
      <c r="E2" s="4"/>
      <c r="F2" s="174"/>
      <c r="G2" s="174"/>
      <c r="H2" s="54" t="s">
        <v>61</v>
      </c>
      <c r="I2" s="154" t="str">
        <f>'General Education Requirements'!$G$2</f>
        <v>2016-17</v>
      </c>
      <c r="J2" s="55"/>
      <c r="K2" s="4"/>
      <c r="L2" s="5"/>
    </row>
    <row r="3" spans="1:17" ht="19.5" x14ac:dyDescent="0.3">
      <c r="A3" s="106" t="s">
        <v>55</v>
      </c>
      <c r="B3" s="146">
        <f>'General Education Requirements'!$B$3</f>
        <v>0</v>
      </c>
      <c r="C3" s="42"/>
      <c r="D3" s="42"/>
      <c r="E3" s="42"/>
      <c r="F3" s="174"/>
      <c r="G3" s="174"/>
      <c r="H3" s="53" t="s">
        <v>58</v>
      </c>
      <c r="I3" s="43" t="str">
        <f>'General Education Requirements'!$G$3</f>
        <v>Education and Behavioral Science</v>
      </c>
      <c r="J3" s="42"/>
      <c r="K3" s="42"/>
      <c r="L3" s="40"/>
    </row>
    <row r="4" spans="1:17" ht="18.75" customHeight="1" x14ac:dyDescent="0.3">
      <c r="A4" s="106" t="s">
        <v>54</v>
      </c>
      <c r="B4" s="146">
        <f>'General Education Requirements'!$B$4</f>
        <v>0</v>
      </c>
      <c r="C4" s="42"/>
      <c r="D4" s="42"/>
      <c r="E4" s="42"/>
      <c r="F4" s="174"/>
      <c r="G4" s="174"/>
      <c r="H4" s="53" t="s">
        <v>59</v>
      </c>
      <c r="I4" s="163">
        <f>'General Education Requirements'!$G$4</f>
        <v>0</v>
      </c>
      <c r="J4" s="42"/>
      <c r="K4" s="42"/>
      <c r="L4" s="40"/>
    </row>
    <row r="5" spans="1:17" ht="15.75" x14ac:dyDescent="0.25">
      <c r="A5" s="106" t="s">
        <v>56</v>
      </c>
      <c r="B5" s="43" t="str">
        <f>'General Education Requirements'!$B$5</f>
        <v>Bachelor of Science in Education</v>
      </c>
      <c r="C5" s="42"/>
      <c r="D5" s="42"/>
      <c r="E5" s="42"/>
      <c r="F5" s="174"/>
      <c r="G5" s="174"/>
      <c r="H5" s="53" t="s">
        <v>60</v>
      </c>
      <c r="I5" s="7" t="str">
        <f>'General Education Requirements'!$G$5</f>
        <v>Teacher Education</v>
      </c>
      <c r="J5" s="42"/>
      <c r="K5" s="42"/>
      <c r="L5" s="40"/>
    </row>
    <row r="6" spans="1:17" ht="15.75" x14ac:dyDescent="0.25">
      <c r="A6" s="106" t="s">
        <v>57</v>
      </c>
      <c r="B6" s="72">
        <f>'General Education Requirements'!$B$6</f>
        <v>0</v>
      </c>
      <c r="C6" s="42"/>
      <c r="D6" s="42"/>
      <c r="E6" s="42"/>
      <c r="F6" s="174"/>
      <c r="G6" s="174"/>
      <c r="H6" s="53" t="s">
        <v>62</v>
      </c>
      <c r="I6" s="7">
        <f>'General Education Requirements'!$G$6</f>
        <v>0</v>
      </c>
      <c r="J6" s="42"/>
      <c r="K6" s="42"/>
      <c r="L6" s="40"/>
    </row>
    <row r="7" spans="1:17" ht="15.75" x14ac:dyDescent="0.25">
      <c r="A7" s="106" t="s">
        <v>10</v>
      </c>
      <c r="B7" s="43">
        <f>'General Education Requirements'!$B$7</f>
        <v>0</v>
      </c>
      <c r="C7" s="42"/>
      <c r="D7" s="70"/>
      <c r="E7" s="42"/>
      <c r="F7" s="174"/>
      <c r="G7" s="174"/>
      <c r="H7" s="53" t="s">
        <v>63</v>
      </c>
      <c r="I7" s="135">
        <f>'General Education Requirements'!$G$7</f>
        <v>0</v>
      </c>
      <c r="J7" s="42"/>
      <c r="K7" s="42"/>
      <c r="L7" s="40"/>
    </row>
    <row r="8" spans="1:17" ht="15.75" x14ac:dyDescent="0.25">
      <c r="A8" s="106"/>
      <c r="B8" s="43"/>
      <c r="C8" s="42"/>
      <c r="D8" s="42"/>
      <c r="E8" s="42"/>
      <c r="F8" s="174"/>
      <c r="G8" s="174"/>
      <c r="H8" s="124" t="s">
        <v>90</v>
      </c>
      <c r="I8" s="44">
        <f>'General Education Requirements'!$G$8</f>
        <v>0</v>
      </c>
      <c r="J8" s="42"/>
      <c r="K8" s="42"/>
      <c r="L8" s="40"/>
    </row>
    <row r="9" spans="1:17" ht="17.25" x14ac:dyDescent="0.3">
      <c r="A9" s="132" t="s">
        <v>122</v>
      </c>
      <c r="B9" s="70">
        <f>'General Education Requirements'!$B$9</f>
        <v>0</v>
      </c>
      <c r="C9" s="42"/>
      <c r="D9" s="42"/>
      <c r="E9" s="42"/>
      <c r="F9" s="174"/>
      <c r="G9" s="174"/>
      <c r="J9" s="42"/>
      <c r="K9" s="42"/>
      <c r="L9" s="40"/>
      <c r="O9" s="232"/>
    </row>
    <row r="10" spans="1:17" ht="17.25" x14ac:dyDescent="0.3">
      <c r="A10" s="107" t="s">
        <v>35</v>
      </c>
      <c r="B10" s="42">
        <f>'General Education Requirements'!$B$10</f>
        <v>0</v>
      </c>
      <c r="C10" s="42"/>
      <c r="D10" s="42"/>
      <c r="E10" s="42"/>
      <c r="F10" s="174"/>
      <c r="G10" s="174"/>
      <c r="H10" s="53"/>
      <c r="I10" s="44"/>
      <c r="J10" s="42"/>
      <c r="K10" s="42"/>
      <c r="L10" s="40"/>
    </row>
    <row r="11" spans="1:17" x14ac:dyDescent="0.25">
      <c r="A11" s="138" t="s">
        <v>175</v>
      </c>
      <c r="B11" s="39"/>
      <c r="C11" s="42"/>
      <c r="D11" s="42"/>
      <c r="E11" s="42"/>
      <c r="F11" s="174"/>
      <c r="G11" s="174"/>
      <c r="H11" s="39"/>
      <c r="I11" s="42"/>
      <c r="J11" s="42"/>
      <c r="K11" s="42"/>
      <c r="L11" s="40"/>
    </row>
    <row r="12" spans="1:17" ht="15.75" thickBot="1" x14ac:dyDescent="0.3">
      <c r="A12" s="108"/>
      <c r="B12" s="41"/>
      <c r="C12" s="41"/>
      <c r="D12" s="41"/>
      <c r="E12" s="41"/>
      <c r="F12" s="173"/>
      <c r="G12" s="173"/>
      <c r="H12" s="41"/>
      <c r="I12" s="41"/>
      <c r="J12" s="41"/>
      <c r="K12" s="41"/>
      <c r="L12" s="26"/>
    </row>
    <row r="13" spans="1:17" ht="15.75" thickBot="1" x14ac:dyDescent="0.3">
      <c r="A13" s="70"/>
      <c r="B13" s="70"/>
      <c r="C13" s="70"/>
      <c r="D13" s="70"/>
      <c r="E13" s="70"/>
      <c r="F13" s="174"/>
      <c r="G13" s="174"/>
      <c r="H13" s="70"/>
      <c r="I13" s="70"/>
      <c r="J13" s="70"/>
      <c r="K13" s="70"/>
      <c r="L13" s="70"/>
      <c r="M13" s="70"/>
    </row>
    <row r="14" spans="1:17" ht="23.25" customHeight="1" thickBot="1" x14ac:dyDescent="0.3">
      <c r="A14" s="182"/>
      <c r="B14" s="181" t="s">
        <v>1</v>
      </c>
      <c r="C14" s="181" t="s">
        <v>0</v>
      </c>
      <c r="D14" s="182" t="s">
        <v>32</v>
      </c>
      <c r="E14" s="183" t="s">
        <v>40</v>
      </c>
      <c r="F14" s="177"/>
      <c r="G14" s="187"/>
      <c r="H14" s="88"/>
      <c r="I14" s="88" t="s">
        <v>1</v>
      </c>
      <c r="J14" s="88" t="s">
        <v>0</v>
      </c>
      <c r="K14" s="89" t="s">
        <v>32</v>
      </c>
      <c r="L14" s="96" t="s">
        <v>40</v>
      </c>
      <c r="M14" s="177"/>
      <c r="N14" s="222"/>
      <c r="O14" s="247"/>
      <c r="P14" s="247"/>
      <c r="Q14" s="216"/>
    </row>
    <row r="15" spans="1:17" ht="24" customHeight="1" thickBot="1" x14ac:dyDescent="0.3">
      <c r="A15" s="200" t="s">
        <v>199</v>
      </c>
      <c r="B15" s="184"/>
      <c r="C15" s="184"/>
      <c r="D15" s="184"/>
      <c r="E15" s="186"/>
      <c r="F15" s="184"/>
      <c r="G15" s="186"/>
      <c r="H15" s="208" t="s">
        <v>223</v>
      </c>
      <c r="I15" s="52"/>
      <c r="J15" s="45"/>
      <c r="K15" s="45"/>
      <c r="L15" s="176"/>
      <c r="M15" s="175"/>
      <c r="N15" s="248"/>
      <c r="O15" s="243"/>
      <c r="P15" s="243"/>
      <c r="Q15" s="216"/>
    </row>
    <row r="16" spans="1:17" ht="24" customHeight="1" thickBot="1" x14ac:dyDescent="0.3">
      <c r="A16" s="202" t="s">
        <v>193</v>
      </c>
      <c r="B16" s="179">
        <v>3</v>
      </c>
      <c r="C16" s="180"/>
      <c r="D16" s="185"/>
      <c r="E16" s="179"/>
      <c r="F16" s="179" t="str">
        <f>IF(C16="A",B16,IF(C16="B",B16,IF(C16="C",B16,IF(C16="D",B16,IF(C16="F",B16,IF(C16="P",B16,""))))))</f>
        <v/>
      </c>
      <c r="G16" s="179" t="str">
        <f>IF(C16="A",4*F16,IF(C16="B",3*F16,IF(C16="C",2*F16,IF(C16="D",1*F16,IF(C16="F",0*F16,IF(C16="P",4*F16,""))))))</f>
        <v/>
      </c>
      <c r="H16" s="230" t="s">
        <v>37</v>
      </c>
      <c r="I16" s="221"/>
      <c r="J16" s="207"/>
      <c r="K16" s="209"/>
      <c r="L16" s="206"/>
      <c r="M16" s="217" t="str">
        <f>IF(J16="A",I16,IF(J16="B",I16,IF(J16="C",I16,IF(J16="D",I16,IF(J16="F",I16,IF(J16="P",I16,""))))))</f>
        <v/>
      </c>
      <c r="N16" s="221" t="str">
        <f>IF(J16="A",4*M16,IF(J16="B",3*M16,IF(J16="C",2*M16,IF(J16="D",1*M16,IF(J16="F",0*M16,IF(J16="P",4*M16,""))))))</f>
        <v/>
      </c>
      <c r="O16" s="243"/>
      <c r="P16" s="243"/>
      <c r="Q16" s="216"/>
    </row>
    <row r="17" spans="1:17" ht="24" customHeight="1" thickBot="1" x14ac:dyDescent="0.3">
      <c r="A17" s="202" t="s">
        <v>200</v>
      </c>
      <c r="B17" s="179">
        <v>3</v>
      </c>
      <c r="C17" s="180"/>
      <c r="D17" s="185"/>
      <c r="E17" s="179"/>
      <c r="F17" s="179" t="str">
        <f t="shared" ref="F17:F22" si="0">IF(C17="A",B17,IF(C17="B",B17,IF(C17="C",B17,IF(C17="D",B17,IF(C17="F",B17,IF(C17="P",B17,""))))))</f>
        <v/>
      </c>
      <c r="G17" s="179" t="str">
        <f t="shared" ref="G17:G22" si="1">IF(C17="A",4*F17,IF(C17="B",3*F17,IF(C17="C",2*F17,IF(C17="D",1*F17,IF(C17="F",0*F17,IF(C17="P",4*F17,""))))))</f>
        <v/>
      </c>
      <c r="H17" s="230" t="s">
        <v>37</v>
      </c>
      <c r="I17" s="221"/>
      <c r="J17" s="207"/>
      <c r="K17" s="209"/>
      <c r="L17" s="206"/>
      <c r="M17" s="217" t="str">
        <f t="shared" ref="M17:M26" si="2">IF(J17="A",I17,IF(J17="B",I17,IF(J17="C",I17,IF(J17="D",I17,IF(J17="F",I17,IF(J17="P",I17,""))))))</f>
        <v/>
      </c>
      <c r="N17" s="221" t="str">
        <f t="shared" ref="N17:N26" si="3">IF(J17="A",4*M17,IF(J17="B",3*M17,IF(J17="C",2*M17,IF(J17="D",1*M17,IF(J17="F",0*M17,IF(J17="P",4*M17,""))))))</f>
        <v/>
      </c>
      <c r="O17" s="243"/>
      <c r="P17" s="243"/>
      <c r="Q17" s="216"/>
    </row>
    <row r="18" spans="1:17" ht="24" customHeight="1" thickBot="1" x14ac:dyDescent="0.3">
      <c r="A18" s="202" t="s">
        <v>201</v>
      </c>
      <c r="B18" s="179">
        <v>3</v>
      </c>
      <c r="C18" s="180"/>
      <c r="D18" s="185"/>
      <c r="E18" s="179"/>
      <c r="F18" s="179" t="str">
        <f t="shared" si="0"/>
        <v/>
      </c>
      <c r="G18" s="179" t="str">
        <f t="shared" si="1"/>
        <v/>
      </c>
      <c r="H18" s="230" t="s">
        <v>37</v>
      </c>
      <c r="I18" s="221"/>
      <c r="J18" s="207"/>
      <c r="K18" s="209"/>
      <c r="L18" s="206"/>
      <c r="M18" s="217" t="str">
        <f t="shared" si="2"/>
        <v/>
      </c>
      <c r="N18" s="221" t="str">
        <f t="shared" si="3"/>
        <v/>
      </c>
      <c r="O18" s="243"/>
      <c r="P18" s="243"/>
      <c r="Q18" s="216"/>
    </row>
    <row r="19" spans="1:17" ht="24" customHeight="1" thickBot="1" x14ac:dyDescent="0.3">
      <c r="A19" s="202" t="s">
        <v>202</v>
      </c>
      <c r="B19" s="179">
        <v>3</v>
      </c>
      <c r="C19" s="180"/>
      <c r="D19" s="185"/>
      <c r="E19" s="179"/>
      <c r="F19" s="179" t="str">
        <f t="shared" si="0"/>
        <v/>
      </c>
      <c r="G19" s="179" t="str">
        <f t="shared" si="1"/>
        <v/>
      </c>
      <c r="H19" s="230" t="s">
        <v>37</v>
      </c>
      <c r="I19" s="221"/>
      <c r="J19" s="207"/>
      <c r="K19" s="209"/>
      <c r="L19" s="206"/>
      <c r="M19" s="217" t="str">
        <f t="shared" si="2"/>
        <v/>
      </c>
      <c r="N19" s="221" t="str">
        <f t="shared" si="3"/>
        <v/>
      </c>
      <c r="O19" s="243"/>
      <c r="P19" s="243"/>
      <c r="Q19" s="216"/>
    </row>
    <row r="20" spans="1:17" ht="24" customHeight="1" thickBot="1" x14ac:dyDescent="0.3">
      <c r="A20" s="202" t="s">
        <v>203</v>
      </c>
      <c r="B20" s="179">
        <v>3</v>
      </c>
      <c r="C20" s="180"/>
      <c r="D20" s="185"/>
      <c r="E20" s="179"/>
      <c r="F20" s="179" t="str">
        <f t="shared" si="0"/>
        <v/>
      </c>
      <c r="G20" s="179" t="str">
        <f t="shared" si="1"/>
        <v/>
      </c>
      <c r="H20" s="230" t="s">
        <v>37</v>
      </c>
      <c r="I20" s="221"/>
      <c r="J20" s="207"/>
      <c r="K20" s="209"/>
      <c r="L20" s="206"/>
      <c r="M20" s="217" t="str">
        <f t="shared" si="2"/>
        <v/>
      </c>
      <c r="N20" s="221" t="str">
        <f t="shared" si="3"/>
        <v/>
      </c>
      <c r="O20" s="243"/>
      <c r="P20" s="243"/>
      <c r="Q20" s="216"/>
    </row>
    <row r="21" spans="1:17" ht="24" customHeight="1" thickBot="1" x14ac:dyDescent="0.3">
      <c r="A21" s="202" t="s">
        <v>204</v>
      </c>
      <c r="B21" s="179">
        <v>3</v>
      </c>
      <c r="C21" s="180"/>
      <c r="D21" s="185"/>
      <c r="E21" s="179"/>
      <c r="F21" s="179" t="str">
        <f t="shared" si="0"/>
        <v/>
      </c>
      <c r="G21" s="179" t="str">
        <f t="shared" si="1"/>
        <v/>
      </c>
      <c r="H21" s="230" t="s">
        <v>37</v>
      </c>
      <c r="I21" s="221"/>
      <c r="J21" s="207"/>
      <c r="K21" s="209"/>
      <c r="L21" s="206"/>
      <c r="M21" s="217" t="str">
        <f t="shared" si="2"/>
        <v/>
      </c>
      <c r="N21" s="221" t="str">
        <f t="shared" si="3"/>
        <v/>
      </c>
      <c r="O21" s="243"/>
      <c r="P21" s="243"/>
      <c r="Q21" s="216"/>
    </row>
    <row r="22" spans="1:17" ht="24" customHeight="1" thickBot="1" x14ac:dyDescent="0.3">
      <c r="A22" s="236" t="s">
        <v>205</v>
      </c>
      <c r="B22" s="220"/>
      <c r="C22" s="219"/>
      <c r="D22" s="219"/>
      <c r="E22" s="235"/>
      <c r="F22" s="179" t="str">
        <f t="shared" si="0"/>
        <v/>
      </c>
      <c r="G22" s="179" t="str">
        <f t="shared" si="1"/>
        <v/>
      </c>
      <c r="H22" s="230" t="s">
        <v>37</v>
      </c>
      <c r="I22" s="221"/>
      <c r="J22" s="207"/>
      <c r="K22" s="209"/>
      <c r="L22" s="206"/>
      <c r="M22" s="217" t="str">
        <f t="shared" si="2"/>
        <v/>
      </c>
      <c r="N22" s="221" t="str">
        <f t="shared" si="3"/>
        <v/>
      </c>
      <c r="O22" s="243"/>
      <c r="P22" s="243"/>
      <c r="Q22" s="216"/>
    </row>
    <row r="23" spans="1:17" ht="24" customHeight="1" thickBot="1" x14ac:dyDescent="0.3">
      <c r="A23" s="230" t="s">
        <v>80</v>
      </c>
      <c r="B23" s="221"/>
      <c r="C23" s="221"/>
      <c r="D23" s="231"/>
      <c r="E23" s="218"/>
      <c r="F23" s="198" t="str">
        <f t="shared" ref="F23:F33" si="4">IF(C23="A",B23,IF(C23="B",B23,IF(C23="C",B23,IF(C23="D",B23,IF(C23="F",B23,IF(C23="P",B23,""))))))</f>
        <v/>
      </c>
      <c r="G23" s="198" t="str">
        <f t="shared" ref="G23:G33" si="5">IF(C23="A",4*F23,IF(C23="B",3*F23,IF(C23="C",2*F23,IF(C23="D",1*F23,IF(C23="F",0*F23,IF(C23="P",4*F23,""))))))</f>
        <v/>
      </c>
      <c r="H23" s="230" t="s">
        <v>37</v>
      </c>
      <c r="I23" s="221"/>
      <c r="J23" s="221"/>
      <c r="K23" s="231"/>
      <c r="L23" s="218"/>
      <c r="M23" s="217" t="str">
        <f t="shared" si="2"/>
        <v/>
      </c>
      <c r="N23" s="221" t="str">
        <f t="shared" si="3"/>
        <v/>
      </c>
      <c r="O23" s="243"/>
      <c r="P23" s="243"/>
      <c r="Q23" s="216"/>
    </row>
    <row r="24" spans="1:17" ht="24" customHeight="1" thickBot="1" x14ac:dyDescent="0.3">
      <c r="A24" s="230" t="s">
        <v>80</v>
      </c>
      <c r="B24" s="221"/>
      <c r="C24" s="221"/>
      <c r="D24" s="231"/>
      <c r="E24" s="218"/>
      <c r="F24" s="198" t="str">
        <f t="shared" si="4"/>
        <v/>
      </c>
      <c r="G24" s="198" t="str">
        <f t="shared" si="5"/>
        <v/>
      </c>
      <c r="H24" s="230" t="s">
        <v>37</v>
      </c>
      <c r="I24" s="221"/>
      <c r="J24" s="221"/>
      <c r="K24" s="231"/>
      <c r="L24" s="218"/>
      <c r="M24" s="217" t="str">
        <f t="shared" si="2"/>
        <v/>
      </c>
      <c r="N24" s="221" t="str">
        <f t="shared" si="3"/>
        <v/>
      </c>
      <c r="O24" s="243"/>
      <c r="P24" s="243"/>
      <c r="Q24" s="216"/>
    </row>
    <row r="25" spans="1:17" ht="24" customHeight="1" thickBot="1" x14ac:dyDescent="0.3">
      <c r="A25" s="202" t="s">
        <v>210</v>
      </c>
      <c r="B25" s="198">
        <v>2</v>
      </c>
      <c r="C25" s="199"/>
      <c r="D25" s="201"/>
      <c r="E25" s="198"/>
      <c r="F25" s="198" t="str">
        <f t="shared" si="4"/>
        <v/>
      </c>
      <c r="G25" s="198" t="str">
        <f t="shared" si="5"/>
        <v/>
      </c>
      <c r="H25" s="230" t="s">
        <v>37</v>
      </c>
      <c r="I25" s="221"/>
      <c r="J25" s="221"/>
      <c r="K25" s="231"/>
      <c r="L25" s="218"/>
      <c r="M25" s="217" t="str">
        <f t="shared" si="2"/>
        <v/>
      </c>
      <c r="N25" s="221" t="str">
        <f t="shared" si="3"/>
        <v/>
      </c>
      <c r="O25" s="243"/>
      <c r="P25" s="243"/>
      <c r="Q25" s="216"/>
    </row>
    <row r="26" spans="1:17" ht="24" customHeight="1" thickBot="1" x14ac:dyDescent="0.3">
      <c r="A26" s="202" t="s">
        <v>211</v>
      </c>
      <c r="B26" s="198">
        <v>3</v>
      </c>
      <c r="C26" s="199"/>
      <c r="D26" s="201"/>
      <c r="E26" s="198"/>
      <c r="F26" s="198" t="str">
        <f t="shared" si="4"/>
        <v/>
      </c>
      <c r="G26" s="198" t="str">
        <f t="shared" si="5"/>
        <v/>
      </c>
      <c r="H26" s="230" t="s">
        <v>37</v>
      </c>
      <c r="I26" s="221"/>
      <c r="J26" s="221"/>
      <c r="K26" s="231"/>
      <c r="L26" s="218"/>
      <c r="M26" s="217" t="str">
        <f t="shared" si="2"/>
        <v/>
      </c>
      <c r="N26" s="221" t="str">
        <f t="shared" si="3"/>
        <v/>
      </c>
      <c r="O26" s="243"/>
      <c r="P26" s="243"/>
      <c r="Q26" s="216"/>
    </row>
    <row r="27" spans="1:17" ht="24" customHeight="1" thickBot="1" x14ac:dyDescent="0.3">
      <c r="A27" s="202" t="s">
        <v>212</v>
      </c>
      <c r="B27" s="218">
        <v>6</v>
      </c>
      <c r="C27" s="199"/>
      <c r="D27" s="201"/>
      <c r="E27" s="198"/>
      <c r="F27" s="198" t="str">
        <f t="shared" si="4"/>
        <v/>
      </c>
      <c r="G27" s="198" t="str">
        <f t="shared" si="5"/>
        <v/>
      </c>
      <c r="H27" s="240" t="s">
        <v>11</v>
      </c>
      <c r="I27" s="226"/>
      <c r="J27" s="223"/>
      <c r="K27" s="239"/>
      <c r="L27" s="238" t="str">
        <f>IF('Menu Options'!A74=0, "0", 'Menu Options'!A76/'Menu Options'!A74)</f>
        <v>0</v>
      </c>
    </row>
    <row r="28" spans="1:17" ht="24" customHeight="1" thickBot="1" x14ac:dyDescent="0.3">
      <c r="A28" s="202" t="s">
        <v>213</v>
      </c>
      <c r="B28" s="218">
        <v>6</v>
      </c>
      <c r="C28" s="199"/>
      <c r="D28" s="201"/>
      <c r="E28" s="198"/>
      <c r="F28" s="198" t="str">
        <f t="shared" si="4"/>
        <v/>
      </c>
      <c r="G28" s="198" t="str">
        <f t="shared" si="5"/>
        <v/>
      </c>
      <c r="H28" s="215"/>
      <c r="I28" s="215"/>
      <c r="J28" s="215"/>
      <c r="K28" s="215"/>
      <c r="L28" s="215"/>
      <c r="M28" s="188"/>
      <c r="N28" s="188"/>
    </row>
    <row r="29" spans="1:17" ht="24" customHeight="1" thickBot="1" x14ac:dyDescent="0.3">
      <c r="A29" s="230" t="s">
        <v>213</v>
      </c>
      <c r="B29" s="218">
        <v>6</v>
      </c>
      <c r="C29" s="221"/>
      <c r="D29" s="231"/>
      <c r="E29" s="218"/>
      <c r="F29" s="218" t="str">
        <f t="shared" si="4"/>
        <v/>
      </c>
      <c r="G29" s="218" t="str">
        <f t="shared" si="5"/>
        <v/>
      </c>
      <c r="H29" s="228" t="s">
        <v>219</v>
      </c>
      <c r="I29" s="227"/>
      <c r="J29" s="224"/>
      <c r="K29" s="224"/>
      <c r="L29" s="225"/>
      <c r="M29" s="188"/>
      <c r="N29" s="188"/>
    </row>
    <row r="30" spans="1:17" ht="24" customHeight="1" thickBot="1" x14ac:dyDescent="0.3">
      <c r="A30" s="230" t="s">
        <v>214</v>
      </c>
      <c r="B30" s="218">
        <v>3</v>
      </c>
      <c r="C30" s="221"/>
      <c r="D30" s="231"/>
      <c r="E30" s="218"/>
      <c r="F30" s="218" t="str">
        <f t="shared" si="4"/>
        <v/>
      </c>
      <c r="G30" s="218" t="str">
        <f t="shared" si="5"/>
        <v/>
      </c>
      <c r="H30" s="230" t="s">
        <v>218</v>
      </c>
      <c r="I30" s="221"/>
      <c r="J30" s="221"/>
      <c r="K30" s="231"/>
      <c r="L30" s="218"/>
      <c r="M30" s="188"/>
      <c r="N30" s="188"/>
    </row>
    <row r="31" spans="1:17" ht="24" customHeight="1" thickBot="1" x14ac:dyDescent="0.3">
      <c r="A31" s="230" t="s">
        <v>215</v>
      </c>
      <c r="B31" s="218">
        <v>3</v>
      </c>
      <c r="C31" s="221"/>
      <c r="D31" s="231"/>
      <c r="E31" s="218"/>
      <c r="F31" s="218" t="str">
        <f t="shared" si="4"/>
        <v/>
      </c>
      <c r="G31" s="218" t="str">
        <f t="shared" si="5"/>
        <v/>
      </c>
      <c r="H31" s="215"/>
      <c r="I31" s="215"/>
      <c r="J31" s="215"/>
      <c r="K31" s="215"/>
      <c r="L31" s="215"/>
      <c r="M31" s="188"/>
      <c r="N31" s="188"/>
    </row>
    <row r="32" spans="1:17" ht="24" customHeight="1" thickBot="1" x14ac:dyDescent="0.3">
      <c r="A32" s="230" t="s">
        <v>216</v>
      </c>
      <c r="B32" s="218">
        <v>3</v>
      </c>
      <c r="C32" s="221"/>
      <c r="D32" s="231"/>
      <c r="E32" s="218"/>
      <c r="F32" s="218" t="str">
        <f t="shared" si="4"/>
        <v/>
      </c>
      <c r="G32" s="218" t="str">
        <f t="shared" si="5"/>
        <v/>
      </c>
      <c r="H32" s="228" t="s">
        <v>65</v>
      </c>
      <c r="I32" s="227"/>
      <c r="J32" s="224"/>
      <c r="K32" s="224"/>
      <c r="L32" s="225"/>
      <c r="M32" s="188"/>
      <c r="N32" s="188"/>
    </row>
    <row r="33" spans="1:16" ht="24" customHeight="1" thickBot="1" x14ac:dyDescent="0.3">
      <c r="A33" s="230" t="s">
        <v>217</v>
      </c>
      <c r="B33" s="218">
        <v>3</v>
      </c>
      <c r="C33" s="221"/>
      <c r="D33" s="231"/>
      <c r="E33" s="218"/>
      <c r="F33" s="218" t="str">
        <f t="shared" si="4"/>
        <v/>
      </c>
      <c r="G33" s="218" t="str">
        <f t="shared" si="5"/>
        <v/>
      </c>
      <c r="H33" s="230" t="s">
        <v>37</v>
      </c>
      <c r="I33" s="221"/>
      <c r="J33" s="221"/>
      <c r="K33" s="231"/>
      <c r="L33" s="218"/>
    </row>
    <row r="34" spans="1:16" ht="24" customHeight="1" thickBot="1" x14ac:dyDescent="0.3">
      <c r="A34" s="242"/>
      <c r="B34" s="243"/>
      <c r="C34" s="232"/>
      <c r="D34" s="244"/>
      <c r="E34" s="245"/>
      <c r="F34" s="243"/>
      <c r="G34" s="246"/>
      <c r="H34" s="230" t="s">
        <v>37</v>
      </c>
      <c r="I34" s="221"/>
      <c r="J34" s="221"/>
      <c r="K34" s="231"/>
      <c r="L34" s="218"/>
    </row>
    <row r="35" spans="1:16" ht="24" customHeight="1" thickBot="1" x14ac:dyDescent="0.3">
      <c r="A35" s="232"/>
      <c r="B35" s="232"/>
      <c r="C35" s="232"/>
      <c r="D35" s="232"/>
      <c r="E35" s="232"/>
      <c r="F35" s="243"/>
      <c r="G35" s="246"/>
      <c r="H35" s="230" t="s">
        <v>37</v>
      </c>
      <c r="I35" s="221"/>
      <c r="J35" s="221"/>
      <c r="K35" s="231"/>
      <c r="L35" s="218"/>
    </row>
    <row r="36" spans="1:16" ht="24" customHeight="1" thickBot="1" x14ac:dyDescent="0.3">
      <c r="A36" s="178"/>
      <c r="B36" s="178"/>
      <c r="C36" s="178"/>
      <c r="D36" s="178"/>
      <c r="E36" s="178"/>
      <c r="F36" s="178"/>
      <c r="G36" s="178"/>
      <c r="H36" s="230" t="s">
        <v>37</v>
      </c>
      <c r="I36" s="221"/>
      <c r="J36" s="221"/>
      <c r="K36" s="231"/>
      <c r="L36" s="218"/>
    </row>
    <row r="37" spans="1:16" ht="24" customHeight="1" thickBot="1" x14ac:dyDescent="0.3">
      <c r="H37" s="230" t="s">
        <v>37</v>
      </c>
      <c r="I37" s="221"/>
      <c r="J37" s="221"/>
      <c r="K37" s="231"/>
      <c r="L37" s="218"/>
      <c r="M37" s="67"/>
    </row>
    <row r="38" spans="1:16" ht="24" customHeight="1" thickBot="1" x14ac:dyDescent="0.3">
      <c r="H38" s="230" t="s">
        <v>37</v>
      </c>
      <c r="I38" s="221"/>
      <c r="J38" s="221"/>
      <c r="K38" s="231"/>
      <c r="L38" s="218"/>
    </row>
    <row r="39" spans="1:16" ht="24" customHeight="1" thickBot="1" x14ac:dyDescent="0.3">
      <c r="H39" s="230" t="s">
        <v>37</v>
      </c>
      <c r="I39" s="221"/>
      <c r="J39" s="221"/>
      <c r="K39" s="231"/>
      <c r="L39" s="218"/>
      <c r="M39" s="67"/>
    </row>
    <row r="40" spans="1:16" ht="24" customHeight="1" thickBot="1" x14ac:dyDescent="0.3">
      <c r="H40" s="230" t="s">
        <v>37</v>
      </c>
      <c r="I40" s="221"/>
      <c r="J40" s="221"/>
      <c r="K40" s="231"/>
      <c r="L40" s="218"/>
      <c r="M40" s="156"/>
    </row>
    <row r="41" spans="1:16" s="122" customFormat="1" ht="23.25" thickBot="1" x14ac:dyDescent="0.3">
      <c r="F41" s="172"/>
      <c r="G41" s="172"/>
      <c r="H41" s="228" t="s">
        <v>125</v>
      </c>
      <c r="I41" s="226"/>
      <c r="J41" s="223"/>
      <c r="K41" s="239"/>
      <c r="L41" s="238">
        <v>0</v>
      </c>
      <c r="M41" s="156"/>
      <c r="O41" s="237"/>
      <c r="P41" s="237"/>
    </row>
    <row r="42" spans="1:16" s="122" customFormat="1" x14ac:dyDescent="0.25">
      <c r="F42" s="172"/>
      <c r="G42" s="172"/>
      <c r="M42" s="156"/>
      <c r="O42" s="237"/>
      <c r="P42" s="237"/>
    </row>
    <row r="43" spans="1:16" x14ac:dyDescent="0.25">
      <c r="M43" s="156"/>
    </row>
    <row r="44" spans="1:16" x14ac:dyDescent="0.25">
      <c r="M44" s="156"/>
    </row>
    <row r="45" spans="1:16" x14ac:dyDescent="0.25">
      <c r="M45" s="156"/>
    </row>
    <row r="46" spans="1:16" x14ac:dyDescent="0.25">
      <c r="M46" s="156"/>
    </row>
    <row r="47" spans="1:16" x14ac:dyDescent="0.25">
      <c r="M47" s="156"/>
    </row>
    <row r="48" spans="1:16" x14ac:dyDescent="0.25">
      <c r="M48" s="156"/>
    </row>
    <row r="49" spans="13:13" x14ac:dyDescent="0.25">
      <c r="M49" s="156"/>
    </row>
    <row r="50" spans="13:13" x14ac:dyDescent="0.25">
      <c r="M50" s="156"/>
    </row>
    <row r="51" spans="13:13" x14ac:dyDescent="0.25">
      <c r="M51" s="156"/>
    </row>
    <row r="52" spans="13:13" x14ac:dyDescent="0.25">
      <c r="M52" s="156"/>
    </row>
    <row r="53" spans="13:13" x14ac:dyDescent="0.25">
      <c r="M53" s="156"/>
    </row>
    <row r="54" spans="13:13" x14ac:dyDescent="0.25">
      <c r="M54" s="156"/>
    </row>
    <row r="55" spans="13:13" x14ac:dyDescent="0.25">
      <c r="M55" s="156"/>
    </row>
    <row r="56" spans="13:13" x14ac:dyDescent="0.25">
      <c r="M56" s="156"/>
    </row>
    <row r="57" spans="13:13" x14ac:dyDescent="0.25">
      <c r="M57" s="156"/>
    </row>
    <row r="58" spans="13:13" x14ac:dyDescent="0.25">
      <c r="M58" s="156"/>
    </row>
    <row r="59" spans="13:13" x14ac:dyDescent="0.25">
      <c r="M59" s="156"/>
    </row>
    <row r="60" spans="13:13" x14ac:dyDescent="0.25">
      <c r="M60" s="156"/>
    </row>
    <row r="61" spans="13:13" x14ac:dyDescent="0.25">
      <c r="M61" s="156"/>
    </row>
    <row r="62" spans="13:13" x14ac:dyDescent="0.25">
      <c r="M62" s="67"/>
    </row>
    <row r="63" spans="13:13" x14ac:dyDescent="0.25">
      <c r="M63" s="67"/>
    </row>
    <row r="64" spans="13:13" x14ac:dyDescent="0.25">
      <c r="M64" s="67"/>
    </row>
    <row r="65" spans="6:16" x14ac:dyDescent="0.25">
      <c r="M65" s="67"/>
    </row>
    <row r="66" spans="6:16" x14ac:dyDescent="0.25">
      <c r="M66" s="67"/>
    </row>
    <row r="67" spans="6:16" x14ac:dyDescent="0.25">
      <c r="M67" s="67"/>
    </row>
    <row r="68" spans="6:16" x14ac:dyDescent="0.25">
      <c r="M68" s="67"/>
    </row>
    <row r="69" spans="6:16" s="122" customFormat="1" x14ac:dyDescent="0.25">
      <c r="F69" s="172"/>
      <c r="G69" s="172"/>
      <c r="O69" s="237"/>
      <c r="P69" s="237"/>
    </row>
    <row r="70" spans="6:16" s="122" customFormat="1" x14ac:dyDescent="0.25">
      <c r="F70" s="172"/>
      <c r="G70" s="172"/>
      <c r="O70" s="237"/>
      <c r="P70" s="237"/>
    </row>
    <row r="71" spans="6:16" s="122" customFormat="1" x14ac:dyDescent="0.25">
      <c r="F71" s="172"/>
      <c r="G71" s="172"/>
      <c r="O71" s="237"/>
      <c r="P71" s="237"/>
    </row>
    <row r="72" spans="6:16" s="122" customFormat="1" x14ac:dyDescent="0.25">
      <c r="F72" s="172"/>
      <c r="G72" s="172"/>
      <c r="O72" s="237"/>
      <c r="P72" s="237"/>
    </row>
    <row r="73" spans="6:16" s="122" customFormat="1" x14ac:dyDescent="0.25">
      <c r="F73" s="172"/>
      <c r="G73" s="172"/>
      <c r="O73" s="237"/>
      <c r="P73" s="237"/>
    </row>
    <row r="74" spans="6:16" s="122" customFormat="1" x14ac:dyDescent="0.25">
      <c r="F74" s="172"/>
      <c r="G74" s="172"/>
      <c r="O74" s="237"/>
      <c r="P74" s="237"/>
    </row>
    <row r="75" spans="6:16" s="122" customFormat="1" x14ac:dyDescent="0.25">
      <c r="F75" s="172"/>
      <c r="G75" s="172"/>
      <c r="O75" s="237"/>
      <c r="P75" s="237"/>
    </row>
    <row r="76" spans="6:16" s="122" customFormat="1" x14ac:dyDescent="0.25">
      <c r="F76" s="172"/>
      <c r="G76" s="172"/>
      <c r="O76" s="237"/>
      <c r="P76" s="237"/>
    </row>
    <row r="77" spans="6:16" s="158" customFormat="1" x14ac:dyDescent="0.25">
      <c r="F77" s="172"/>
      <c r="G77" s="172"/>
      <c r="M77" s="159"/>
      <c r="O77" s="237"/>
      <c r="P77" s="237"/>
    </row>
    <row r="78" spans="6:16" s="158" customFormat="1" x14ac:dyDescent="0.25">
      <c r="F78" s="172"/>
      <c r="G78" s="172"/>
      <c r="M78" s="159"/>
      <c r="O78" s="237"/>
      <c r="P78" s="237"/>
    </row>
    <row r="79" spans="6:16" s="122" customFormat="1" x14ac:dyDescent="0.25">
      <c r="F79" s="172"/>
      <c r="G79" s="172"/>
      <c r="O79" s="237"/>
      <c r="P79" s="237"/>
    </row>
    <row r="81" spans="13:13" x14ac:dyDescent="0.25">
      <c r="M81" s="121"/>
    </row>
    <row r="82" spans="13:13" x14ac:dyDescent="0.25">
      <c r="M82" s="121"/>
    </row>
    <row r="83" spans="13:13" x14ac:dyDescent="0.25">
      <c r="M83" s="121"/>
    </row>
    <row r="84" spans="13:13" x14ac:dyDescent="0.25">
      <c r="M84" s="121"/>
    </row>
    <row r="85" spans="13:13" x14ac:dyDescent="0.25">
      <c r="M85" s="121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188" priority="830" operator="containsText" text="d">
      <formula>NOT(ISERROR(SEARCH("d",J15)))</formula>
    </cfRule>
    <cfRule type="containsText" dxfId="187" priority="831" operator="containsText" text="f">
      <formula>NOT(ISERROR(SEARCH("f",J15)))</formula>
    </cfRule>
  </conditionalFormatting>
  <conditionalFormatting sqref="C15:D15">
    <cfRule type="containsText" dxfId="186" priority="778" operator="containsText" text="d">
      <formula>NOT(ISERROR(SEARCH("d",C15)))</formula>
    </cfRule>
    <cfRule type="containsText" dxfId="185" priority="779" operator="containsText" text="f">
      <formula>NOT(ISERROR(SEARCH("f",C15)))</formula>
    </cfRule>
  </conditionalFormatting>
  <conditionalFormatting sqref="E15:G15">
    <cfRule type="containsText" dxfId="184" priority="776" operator="containsText" text="d">
      <formula>NOT(ISERROR(SEARCH("d",E15)))</formula>
    </cfRule>
    <cfRule type="containsText" dxfId="183" priority="777" operator="containsText" text="f">
      <formula>NOT(ISERROR(SEARCH("f",E15)))</formula>
    </cfRule>
  </conditionalFormatting>
  <conditionalFormatting sqref="J25:L25">
    <cfRule type="containsText" dxfId="182" priority="750" operator="containsText" text="d">
      <formula>NOT(ISERROR(SEARCH("d",J25)))</formula>
    </cfRule>
    <cfRule type="containsText" dxfId="181" priority="751" operator="containsText" text="f">
      <formula>NOT(ISERROR(SEARCH("f",J25)))</formula>
    </cfRule>
  </conditionalFormatting>
  <conditionalFormatting sqref="E31">
    <cfRule type="containsText" dxfId="180" priority="324" operator="containsText" text="d">
      <formula>NOT(ISERROR(SEARCH("d",E31)))</formula>
    </cfRule>
    <cfRule type="containsText" dxfId="179" priority="325" operator="containsText" text="f">
      <formula>NOT(ISERROR(SEARCH("f",E31)))</formula>
    </cfRule>
  </conditionalFormatting>
  <conditionalFormatting sqref="K24:K41">
    <cfRule type="containsText" dxfId="178" priority="359" operator="containsText" text="d">
      <formula>NOT(ISERROR(SEARCH("d",K24)))</formula>
    </cfRule>
    <cfRule type="containsText" dxfId="177" priority="360" operator="containsText" text="f">
      <formula>NOT(ISERROR(SEARCH("f",K24)))</formula>
    </cfRule>
  </conditionalFormatting>
  <conditionalFormatting sqref="J26:J40">
    <cfRule type="containsText" dxfId="176" priority="356" operator="containsText" text="F">
      <formula>NOT(ISERROR(SEARCH("F",J26)))</formula>
    </cfRule>
    <cfRule type="containsText" dxfId="175" priority="357" operator="containsText" text="D">
      <formula>NOT(ISERROR(SEARCH("D",J26)))</formula>
    </cfRule>
    <cfRule type="containsText" dxfId="174" priority="358" operator="containsText" text="I">
      <formula>NOT(ISERROR(SEARCH("I",J26)))</formula>
    </cfRule>
  </conditionalFormatting>
  <conditionalFormatting sqref="D16">
    <cfRule type="containsText" dxfId="173" priority="354" operator="containsText" text="d">
      <formula>NOT(ISERROR(SEARCH("d",D16)))</formula>
    </cfRule>
    <cfRule type="containsText" dxfId="172" priority="355" operator="containsText" text="f">
      <formula>NOT(ISERROR(SEARCH("f",D16)))</formula>
    </cfRule>
  </conditionalFormatting>
  <conditionalFormatting sqref="C16">
    <cfRule type="containsText" dxfId="171" priority="351" operator="containsText" text="F">
      <formula>NOT(ISERROR(SEARCH("F",C16)))</formula>
    </cfRule>
    <cfRule type="containsText" dxfId="170" priority="352" operator="containsText" text="D">
      <formula>NOT(ISERROR(SEARCH("D",C16)))</formula>
    </cfRule>
    <cfRule type="containsText" dxfId="169" priority="353" operator="containsText" text="I">
      <formula>NOT(ISERROR(SEARCH("I",C16)))</formula>
    </cfRule>
  </conditionalFormatting>
  <conditionalFormatting sqref="D17:D19">
    <cfRule type="containsText" dxfId="168" priority="349" operator="containsText" text="d">
      <formula>NOT(ISERROR(SEARCH("d",D17)))</formula>
    </cfRule>
    <cfRule type="containsText" dxfId="167" priority="350" operator="containsText" text="f">
      <formula>NOT(ISERROR(SEARCH("f",D17)))</formula>
    </cfRule>
  </conditionalFormatting>
  <conditionalFormatting sqref="C17:C19">
    <cfRule type="containsText" dxfId="166" priority="346" operator="containsText" text="F">
      <formula>NOT(ISERROR(SEARCH("F",C17)))</formula>
    </cfRule>
    <cfRule type="containsText" dxfId="165" priority="347" operator="containsText" text="D">
      <formula>NOT(ISERROR(SEARCH("D",C17)))</formula>
    </cfRule>
    <cfRule type="containsText" dxfId="164" priority="348" operator="containsText" text="I">
      <formula>NOT(ISERROR(SEARCH("I",C17)))</formula>
    </cfRule>
  </conditionalFormatting>
  <conditionalFormatting sqref="D20:D21">
    <cfRule type="containsText" dxfId="163" priority="336" operator="containsText" text="d">
      <formula>NOT(ISERROR(SEARCH("d",D20)))</formula>
    </cfRule>
    <cfRule type="containsText" dxfId="162" priority="337" operator="containsText" text="f">
      <formula>NOT(ISERROR(SEARCH("f",D20)))</formula>
    </cfRule>
  </conditionalFormatting>
  <conditionalFormatting sqref="C20:C21">
    <cfRule type="containsText" dxfId="161" priority="333" operator="containsText" text="F">
      <formula>NOT(ISERROR(SEARCH("F",C20)))</formula>
    </cfRule>
    <cfRule type="containsText" dxfId="160" priority="334" operator="containsText" text="D">
      <formula>NOT(ISERROR(SEARCH("D",C20)))</formula>
    </cfRule>
    <cfRule type="containsText" dxfId="159" priority="335" operator="containsText" text="I">
      <formula>NOT(ISERROR(SEARCH("I",C20)))</formula>
    </cfRule>
  </conditionalFormatting>
  <conditionalFormatting sqref="C31:D31">
    <cfRule type="containsText" dxfId="158" priority="326" operator="containsText" text="d">
      <formula>NOT(ISERROR(SEARCH("d",C31)))</formula>
    </cfRule>
    <cfRule type="containsText" dxfId="157" priority="327" operator="containsText" text="f">
      <formula>NOT(ISERROR(SEARCH("f",C31)))</formula>
    </cfRule>
  </conditionalFormatting>
  <conditionalFormatting sqref="M15:N15">
    <cfRule type="containsText" dxfId="156" priority="292" operator="containsText" text="d">
      <formula>NOT(ISERROR(SEARCH("d",M15)))</formula>
    </cfRule>
    <cfRule type="containsText" dxfId="155" priority="833" operator="containsText" text="f">
      <formula>NOT(ISERROR(SEARCH("f",M15)))</formula>
    </cfRule>
  </conditionalFormatting>
  <conditionalFormatting sqref="K21:K23">
    <cfRule type="containsText" dxfId="154" priority="156" operator="containsText" text="d">
      <formula>NOT(ISERROR(SEARCH("d",K21)))</formula>
    </cfRule>
    <cfRule type="containsText" dxfId="153" priority="157" operator="containsText" text="f">
      <formula>NOT(ISERROR(SEARCH("f",K21)))</formula>
    </cfRule>
  </conditionalFormatting>
  <conditionalFormatting sqref="J22:J23">
    <cfRule type="containsText" dxfId="152" priority="153" operator="containsText" text="F">
      <formula>NOT(ISERROR(SEARCH("F",J22)))</formula>
    </cfRule>
    <cfRule type="containsText" dxfId="151" priority="154" operator="containsText" text="D">
      <formula>NOT(ISERROR(SEARCH("D",J22)))</formula>
    </cfRule>
    <cfRule type="containsText" dxfId="150" priority="155" operator="containsText" text="I">
      <formula>NOT(ISERROR(SEARCH("I",J22)))</formula>
    </cfRule>
  </conditionalFormatting>
  <conditionalFormatting sqref="D24:D28">
    <cfRule type="containsText" dxfId="149" priority="207" operator="containsText" text="d">
      <formula>NOT(ISERROR(SEARCH("d",D24)))</formula>
    </cfRule>
    <cfRule type="containsText" dxfId="148" priority="208" operator="containsText" text="f">
      <formula>NOT(ISERROR(SEARCH("f",D24)))</formula>
    </cfRule>
  </conditionalFormatting>
  <conditionalFormatting sqref="C24:C28">
    <cfRule type="containsText" dxfId="147" priority="204" operator="containsText" text="F">
      <formula>NOT(ISERROR(SEARCH("F",C24)))</formula>
    </cfRule>
    <cfRule type="containsText" dxfId="146" priority="205" operator="containsText" text="D">
      <formula>NOT(ISERROR(SEARCH("D",C24)))</formula>
    </cfRule>
    <cfRule type="containsText" dxfId="145" priority="206" operator="containsText" text="I">
      <formula>NOT(ISERROR(SEARCH("I",C24)))</formula>
    </cfRule>
  </conditionalFormatting>
  <conditionalFormatting sqref="K16:K17">
    <cfRule type="containsText" dxfId="144" priority="172" operator="containsText" text="d">
      <formula>NOT(ISERROR(SEARCH("d",K16)))</formula>
    </cfRule>
    <cfRule type="containsText" dxfId="143" priority="173" operator="containsText" text="f">
      <formula>NOT(ISERROR(SEARCH("f",K16)))</formula>
    </cfRule>
  </conditionalFormatting>
  <conditionalFormatting sqref="J16:J17">
    <cfRule type="containsText" dxfId="142" priority="169" operator="containsText" text="F">
      <formula>NOT(ISERROR(SEARCH("F",J16)))</formula>
    </cfRule>
    <cfRule type="containsText" dxfId="141" priority="170" operator="containsText" text="D">
      <formula>NOT(ISERROR(SEARCH("D",J16)))</formula>
    </cfRule>
    <cfRule type="containsText" dxfId="140" priority="171" operator="containsText" text="I">
      <formula>NOT(ISERROR(SEARCH("I",J16)))</formula>
    </cfRule>
  </conditionalFormatting>
  <conditionalFormatting sqref="K18">
    <cfRule type="containsText" dxfId="139" priority="167" operator="containsText" text="d">
      <formula>NOT(ISERROR(SEARCH("d",K18)))</formula>
    </cfRule>
    <cfRule type="containsText" dxfId="138" priority="168" operator="containsText" text="f">
      <formula>NOT(ISERROR(SEARCH("f",K18)))</formula>
    </cfRule>
  </conditionalFormatting>
  <conditionalFormatting sqref="J18">
    <cfRule type="containsText" dxfId="137" priority="164" operator="containsText" text="F">
      <formula>NOT(ISERROR(SEARCH("F",J18)))</formula>
    </cfRule>
    <cfRule type="containsText" dxfId="136" priority="165" operator="containsText" text="D">
      <formula>NOT(ISERROR(SEARCH("D",J18)))</formula>
    </cfRule>
    <cfRule type="containsText" dxfId="135" priority="166" operator="containsText" text="I">
      <formula>NOT(ISERROR(SEARCH("I",J18)))</formula>
    </cfRule>
  </conditionalFormatting>
  <conditionalFormatting sqref="K20">
    <cfRule type="containsText" dxfId="134" priority="160" operator="containsText" text="d">
      <formula>NOT(ISERROR(SEARCH("d",K20)))</formula>
    </cfRule>
    <cfRule type="containsText" dxfId="133" priority="161" operator="containsText" text="f">
      <formula>NOT(ISERROR(SEARCH("f",K20)))</formula>
    </cfRule>
  </conditionalFormatting>
  <conditionalFormatting sqref="J21:L21">
    <cfRule type="containsText" dxfId="132" priority="158" operator="containsText" text="d">
      <formula>NOT(ISERROR(SEARCH("d",J21)))</formula>
    </cfRule>
    <cfRule type="containsText" dxfId="131" priority="159" operator="containsText" text="f">
      <formula>NOT(ISERROR(SEARCH("f",J21)))</formula>
    </cfRule>
  </conditionalFormatting>
  <conditionalFormatting sqref="K19:K21">
    <cfRule type="containsText" dxfId="130" priority="151" operator="containsText" text="d">
      <formula>NOT(ISERROR(SEARCH("d",K19)))</formula>
    </cfRule>
    <cfRule type="containsText" dxfId="129" priority="152" operator="containsText" text="f">
      <formula>NOT(ISERROR(SEARCH("f",K19)))</formula>
    </cfRule>
  </conditionalFormatting>
  <conditionalFormatting sqref="J19:J21">
    <cfRule type="containsText" dxfId="128" priority="148" operator="containsText" text="F">
      <formula>NOT(ISERROR(SEARCH("F",J19)))</formula>
    </cfRule>
    <cfRule type="containsText" dxfId="127" priority="149" operator="containsText" text="D">
      <formula>NOT(ISERROR(SEARCH("D",J19)))</formula>
    </cfRule>
    <cfRule type="containsText" dxfId="126" priority="150" operator="containsText" text="I">
      <formula>NOT(ISERROR(SEARCH("I",J19)))</formula>
    </cfRule>
  </conditionalFormatting>
  <conditionalFormatting sqref="K21">
    <cfRule type="containsText" dxfId="125" priority="146" operator="containsText" text="d">
      <formula>NOT(ISERROR(SEARCH("d",K21)))</formula>
    </cfRule>
    <cfRule type="containsText" dxfId="124" priority="147" operator="containsText" text="f">
      <formula>NOT(ISERROR(SEARCH("f",K21)))</formula>
    </cfRule>
  </conditionalFormatting>
  <conditionalFormatting sqref="J21">
    <cfRule type="containsText" dxfId="123" priority="143" operator="containsText" text="F">
      <formula>NOT(ISERROR(SEARCH("F",J21)))</formula>
    </cfRule>
    <cfRule type="containsText" dxfId="122" priority="144" operator="containsText" text="D">
      <formula>NOT(ISERROR(SEARCH("D",J21)))</formula>
    </cfRule>
    <cfRule type="containsText" dxfId="121" priority="145" operator="containsText" text="I">
      <formula>NOT(ISERROR(SEARCH("I",J21)))</formula>
    </cfRule>
  </conditionalFormatting>
  <conditionalFormatting sqref="K21">
    <cfRule type="containsText" dxfId="120" priority="137" operator="containsText" text="d">
      <formula>NOT(ISERROR(SEARCH("d",K21)))</formula>
    </cfRule>
    <cfRule type="containsText" dxfId="119" priority="138" operator="containsText" text="f">
      <formula>NOT(ISERROR(SEARCH("f",K21)))</formula>
    </cfRule>
  </conditionalFormatting>
  <conditionalFormatting sqref="J22:L22">
    <cfRule type="containsText" dxfId="118" priority="135" operator="containsText" text="d">
      <formula>NOT(ISERROR(SEARCH("d",J22)))</formula>
    </cfRule>
    <cfRule type="containsText" dxfId="117" priority="136" operator="containsText" text="f">
      <formula>NOT(ISERROR(SEARCH("f",J22)))</formula>
    </cfRule>
  </conditionalFormatting>
  <conditionalFormatting sqref="K22">
    <cfRule type="containsText" dxfId="116" priority="133" operator="containsText" text="d">
      <formula>NOT(ISERROR(SEARCH("d",K22)))</formula>
    </cfRule>
    <cfRule type="containsText" dxfId="115" priority="134" operator="containsText" text="f">
      <formula>NOT(ISERROR(SEARCH("f",K22)))</formula>
    </cfRule>
  </conditionalFormatting>
  <conditionalFormatting sqref="J22">
    <cfRule type="containsText" dxfId="114" priority="130" operator="containsText" text="F">
      <formula>NOT(ISERROR(SEARCH("F",J22)))</formula>
    </cfRule>
    <cfRule type="containsText" dxfId="113" priority="131" operator="containsText" text="D">
      <formula>NOT(ISERROR(SEARCH("D",J22)))</formula>
    </cfRule>
    <cfRule type="containsText" dxfId="112" priority="132" operator="containsText" text="I">
      <formula>NOT(ISERROR(SEARCH("I",J22)))</formula>
    </cfRule>
  </conditionalFormatting>
  <conditionalFormatting sqref="D23">
    <cfRule type="containsText" dxfId="111" priority="126" operator="containsText" text="d">
      <formula>NOT(ISERROR(SEARCH("d",D23)))</formula>
    </cfRule>
    <cfRule type="containsText" dxfId="110" priority="127" operator="containsText" text="f">
      <formula>NOT(ISERROR(SEARCH("f",D23)))</formula>
    </cfRule>
  </conditionalFormatting>
  <conditionalFormatting sqref="C23">
    <cfRule type="containsText" dxfId="109" priority="123" operator="containsText" text="F">
      <formula>NOT(ISERROR(SEARCH("F",C23)))</formula>
    </cfRule>
    <cfRule type="containsText" dxfId="108" priority="124" operator="containsText" text="D">
      <formula>NOT(ISERROR(SEARCH("D",C23)))</formula>
    </cfRule>
    <cfRule type="containsText" dxfId="107" priority="125" operator="containsText" text="I">
      <formula>NOT(ISERROR(SEARCH("I",C23)))</formula>
    </cfRule>
  </conditionalFormatting>
  <conditionalFormatting sqref="D24">
    <cfRule type="containsText" dxfId="106" priority="116" operator="containsText" text="d">
      <formula>NOT(ISERROR(SEARCH("d",D24)))</formula>
    </cfRule>
    <cfRule type="containsText" dxfId="105" priority="117" operator="containsText" text="f">
      <formula>NOT(ISERROR(SEARCH("f",D24)))</formula>
    </cfRule>
  </conditionalFormatting>
  <conditionalFormatting sqref="C24">
    <cfRule type="containsText" dxfId="104" priority="113" operator="containsText" text="F">
      <formula>NOT(ISERROR(SEARCH("F",C24)))</formula>
    </cfRule>
    <cfRule type="containsText" dxfId="103" priority="114" operator="containsText" text="D">
      <formula>NOT(ISERROR(SEARCH("D",C24)))</formula>
    </cfRule>
    <cfRule type="containsText" dxfId="102" priority="115" operator="containsText" text="I">
      <formula>NOT(ISERROR(SEARCH("I",C24)))</formula>
    </cfRule>
  </conditionalFormatting>
  <conditionalFormatting sqref="D23">
    <cfRule type="containsText" dxfId="101" priority="111" operator="containsText" text="d">
      <formula>NOT(ISERROR(SEARCH("d",D23)))</formula>
    </cfRule>
    <cfRule type="containsText" dxfId="100" priority="112" operator="containsText" text="f">
      <formula>NOT(ISERROR(SEARCH("f",D23)))</formula>
    </cfRule>
  </conditionalFormatting>
  <conditionalFormatting sqref="C23">
    <cfRule type="containsText" dxfId="99" priority="108" operator="containsText" text="F">
      <formula>NOT(ISERROR(SEARCH("F",C23)))</formula>
    </cfRule>
    <cfRule type="containsText" dxfId="98" priority="109" operator="containsText" text="D">
      <formula>NOT(ISERROR(SEARCH("D",C23)))</formula>
    </cfRule>
    <cfRule type="containsText" dxfId="97" priority="110" operator="containsText" text="I">
      <formula>NOT(ISERROR(SEARCH("I",C23)))</formula>
    </cfRule>
  </conditionalFormatting>
  <conditionalFormatting sqref="D32">
    <cfRule type="containsText" dxfId="96" priority="106" operator="containsText" text="d">
      <formula>NOT(ISERROR(SEARCH("d",D32)))</formula>
    </cfRule>
    <cfRule type="containsText" dxfId="95" priority="107" operator="containsText" text="f">
      <formula>NOT(ISERROR(SEARCH("f",D32)))</formula>
    </cfRule>
  </conditionalFormatting>
  <conditionalFormatting sqref="C32">
    <cfRule type="containsText" dxfId="94" priority="103" operator="containsText" text="F">
      <formula>NOT(ISERROR(SEARCH("F",C32)))</formula>
    </cfRule>
    <cfRule type="containsText" dxfId="93" priority="104" operator="containsText" text="D">
      <formula>NOT(ISERROR(SEARCH("D",C32)))</formula>
    </cfRule>
    <cfRule type="containsText" dxfId="92" priority="105" operator="containsText" text="I">
      <formula>NOT(ISERROR(SEARCH("I",C32)))</formula>
    </cfRule>
  </conditionalFormatting>
  <conditionalFormatting sqref="D29">
    <cfRule type="containsText" dxfId="91" priority="101" operator="containsText" text="d">
      <formula>NOT(ISERROR(SEARCH("d",D29)))</formula>
    </cfRule>
    <cfRule type="containsText" dxfId="90" priority="102" operator="containsText" text="f">
      <formula>NOT(ISERROR(SEARCH("f",D29)))</formula>
    </cfRule>
  </conditionalFormatting>
  <conditionalFormatting sqref="C29">
    <cfRule type="containsText" dxfId="89" priority="98" operator="containsText" text="F">
      <formula>NOT(ISERROR(SEARCH("F",C29)))</formula>
    </cfRule>
    <cfRule type="containsText" dxfId="88" priority="99" operator="containsText" text="D">
      <formula>NOT(ISERROR(SEARCH("D",C29)))</formula>
    </cfRule>
    <cfRule type="containsText" dxfId="87" priority="100" operator="containsText" text="I">
      <formula>NOT(ISERROR(SEARCH("I",C29)))</formula>
    </cfRule>
  </conditionalFormatting>
  <conditionalFormatting sqref="D30">
    <cfRule type="containsText" dxfId="86" priority="96" operator="containsText" text="d">
      <formula>NOT(ISERROR(SEARCH("d",D30)))</formula>
    </cfRule>
    <cfRule type="containsText" dxfId="85" priority="97" operator="containsText" text="f">
      <formula>NOT(ISERROR(SEARCH("f",D30)))</formula>
    </cfRule>
  </conditionalFormatting>
  <conditionalFormatting sqref="C30">
    <cfRule type="containsText" dxfId="84" priority="93" operator="containsText" text="F">
      <formula>NOT(ISERROR(SEARCH("F",C30)))</formula>
    </cfRule>
    <cfRule type="containsText" dxfId="83" priority="94" operator="containsText" text="D">
      <formula>NOT(ISERROR(SEARCH("D",C30)))</formula>
    </cfRule>
    <cfRule type="containsText" dxfId="82" priority="95" operator="containsText" text="I">
      <formula>NOT(ISERROR(SEARCH("I",C30)))</formula>
    </cfRule>
  </conditionalFormatting>
  <conditionalFormatting sqref="D31">
    <cfRule type="containsText" dxfId="81" priority="87" operator="containsText" text="d">
      <formula>NOT(ISERROR(SEARCH("d",D31)))</formula>
    </cfRule>
    <cfRule type="containsText" dxfId="80" priority="88" operator="containsText" text="f">
      <formula>NOT(ISERROR(SEARCH("f",D31)))</formula>
    </cfRule>
  </conditionalFormatting>
  <conditionalFormatting sqref="C31">
    <cfRule type="containsText" dxfId="79" priority="84" operator="containsText" text="F">
      <formula>NOT(ISERROR(SEARCH("F",C31)))</formula>
    </cfRule>
    <cfRule type="containsText" dxfId="78" priority="85" operator="containsText" text="D">
      <formula>NOT(ISERROR(SEARCH("D",C31)))</formula>
    </cfRule>
    <cfRule type="containsText" dxfId="77" priority="86" operator="containsText" text="I">
      <formula>NOT(ISERROR(SEARCH("I",C31)))</formula>
    </cfRule>
  </conditionalFormatting>
  <conditionalFormatting sqref="K25">
    <cfRule type="containsText" dxfId="76" priority="17" operator="containsText" text="d">
      <formula>NOT(ISERROR(SEARCH("d",K25)))</formula>
    </cfRule>
    <cfRule type="containsText" dxfId="75" priority="18" operator="containsText" text="f">
      <formula>NOT(ISERROR(SEARCH("f",K25)))</formula>
    </cfRule>
  </conditionalFormatting>
  <conditionalFormatting sqref="K26">
    <cfRule type="containsText" dxfId="74" priority="8" operator="containsText" text="d">
      <formula>NOT(ISERROR(SEARCH("d",K26)))</formula>
    </cfRule>
    <cfRule type="containsText" dxfId="73" priority="9" operator="containsText" text="f">
      <formula>NOT(ISERROR(SEARCH("f",K26)))</formula>
    </cfRule>
  </conditionalFormatting>
  <conditionalFormatting sqref="E32">
    <cfRule type="containsText" dxfId="72" priority="62" operator="containsText" text="d">
      <formula>NOT(ISERROR(SEARCH("d",E32)))</formula>
    </cfRule>
    <cfRule type="containsText" dxfId="71" priority="63" operator="containsText" text="f">
      <formula>NOT(ISERROR(SEARCH("f",E32)))</formula>
    </cfRule>
  </conditionalFormatting>
  <conditionalFormatting sqref="C32:D32">
    <cfRule type="containsText" dxfId="70" priority="64" operator="containsText" text="d">
      <formula>NOT(ISERROR(SEARCH("d",C32)))</formula>
    </cfRule>
    <cfRule type="containsText" dxfId="69" priority="65" operator="containsText" text="f">
      <formula>NOT(ISERROR(SEARCH("f",C32)))</formula>
    </cfRule>
  </conditionalFormatting>
  <conditionalFormatting sqref="D29">
    <cfRule type="containsText" dxfId="68" priority="60" operator="containsText" text="d">
      <formula>NOT(ISERROR(SEARCH("d",D29)))</formula>
    </cfRule>
    <cfRule type="containsText" dxfId="67" priority="61" operator="containsText" text="f">
      <formula>NOT(ISERROR(SEARCH("f",D29)))</formula>
    </cfRule>
  </conditionalFormatting>
  <conditionalFormatting sqref="C29">
    <cfRule type="containsText" dxfId="66" priority="57" operator="containsText" text="F">
      <formula>NOT(ISERROR(SEARCH("F",C29)))</formula>
    </cfRule>
    <cfRule type="containsText" dxfId="65" priority="58" operator="containsText" text="D">
      <formula>NOT(ISERROR(SEARCH("D",C29)))</formula>
    </cfRule>
    <cfRule type="containsText" dxfId="64" priority="59" operator="containsText" text="I">
      <formula>NOT(ISERROR(SEARCH("I",C29)))</formula>
    </cfRule>
  </conditionalFormatting>
  <conditionalFormatting sqref="D33">
    <cfRule type="containsText" dxfId="63" priority="55" operator="containsText" text="d">
      <formula>NOT(ISERROR(SEARCH("d",D33)))</formula>
    </cfRule>
    <cfRule type="containsText" dxfId="62" priority="56" operator="containsText" text="f">
      <formula>NOT(ISERROR(SEARCH("f",D33)))</formula>
    </cfRule>
  </conditionalFormatting>
  <conditionalFormatting sqref="C33">
    <cfRule type="containsText" dxfId="61" priority="52" operator="containsText" text="F">
      <formula>NOT(ISERROR(SEARCH("F",C33)))</formula>
    </cfRule>
    <cfRule type="containsText" dxfId="60" priority="53" operator="containsText" text="D">
      <formula>NOT(ISERROR(SEARCH("D",C33)))</formula>
    </cfRule>
    <cfRule type="containsText" dxfId="59" priority="54" operator="containsText" text="I">
      <formula>NOT(ISERROR(SEARCH("I",C33)))</formula>
    </cfRule>
  </conditionalFormatting>
  <conditionalFormatting sqref="D30">
    <cfRule type="containsText" dxfId="58" priority="50" operator="containsText" text="d">
      <formula>NOT(ISERROR(SEARCH("d",D30)))</formula>
    </cfRule>
    <cfRule type="containsText" dxfId="57" priority="51" operator="containsText" text="f">
      <formula>NOT(ISERROR(SEARCH("f",D30)))</formula>
    </cfRule>
  </conditionalFormatting>
  <conditionalFormatting sqref="C30">
    <cfRule type="containsText" dxfId="56" priority="47" operator="containsText" text="F">
      <formula>NOT(ISERROR(SEARCH("F",C30)))</formula>
    </cfRule>
    <cfRule type="containsText" dxfId="55" priority="48" operator="containsText" text="D">
      <formula>NOT(ISERROR(SEARCH("D",C30)))</formula>
    </cfRule>
    <cfRule type="containsText" dxfId="54" priority="49" operator="containsText" text="I">
      <formula>NOT(ISERROR(SEARCH("I",C30)))</formula>
    </cfRule>
  </conditionalFormatting>
  <conditionalFormatting sqref="D31">
    <cfRule type="containsText" dxfId="53" priority="45" operator="containsText" text="d">
      <formula>NOT(ISERROR(SEARCH("d",D31)))</formula>
    </cfRule>
    <cfRule type="containsText" dxfId="52" priority="46" operator="containsText" text="f">
      <formula>NOT(ISERROR(SEARCH("f",D31)))</formula>
    </cfRule>
  </conditionalFormatting>
  <conditionalFormatting sqref="C31">
    <cfRule type="containsText" dxfId="51" priority="42" operator="containsText" text="F">
      <formula>NOT(ISERROR(SEARCH("F",C31)))</formula>
    </cfRule>
    <cfRule type="containsText" dxfId="50" priority="43" operator="containsText" text="D">
      <formula>NOT(ISERROR(SEARCH("D",C31)))</formula>
    </cfRule>
    <cfRule type="containsText" dxfId="49" priority="44" operator="containsText" text="I">
      <formula>NOT(ISERROR(SEARCH("I",C31)))</formula>
    </cfRule>
  </conditionalFormatting>
  <conditionalFormatting sqref="D32">
    <cfRule type="containsText" dxfId="48" priority="40" operator="containsText" text="d">
      <formula>NOT(ISERROR(SEARCH("d",D32)))</formula>
    </cfRule>
    <cfRule type="containsText" dxfId="47" priority="41" operator="containsText" text="f">
      <formula>NOT(ISERROR(SEARCH("f",D32)))</formula>
    </cfRule>
  </conditionalFormatting>
  <conditionalFormatting sqref="C32">
    <cfRule type="containsText" dxfId="46" priority="37" operator="containsText" text="F">
      <formula>NOT(ISERROR(SEARCH("F",C32)))</formula>
    </cfRule>
    <cfRule type="containsText" dxfId="45" priority="38" operator="containsText" text="D">
      <formula>NOT(ISERROR(SEARCH("D",C32)))</formula>
    </cfRule>
    <cfRule type="containsText" dxfId="44" priority="39" operator="containsText" text="I">
      <formula>NOT(ISERROR(SEARCH("I",C32)))</formula>
    </cfRule>
  </conditionalFormatting>
  <conditionalFormatting sqref="O15:P15">
    <cfRule type="containsText" dxfId="43" priority="1" operator="containsText" text="d">
      <formula>NOT(ISERROR(SEARCH("d",O15)))</formula>
    </cfRule>
    <cfRule type="containsText" dxfId="42" priority="2" operator="containsText" text="f">
      <formula>NOT(ISERROR(SEARCH("f",O15)))</formula>
    </cfRule>
  </conditionalFormatting>
  <conditionalFormatting sqref="J28:L28">
    <cfRule type="containsText" dxfId="41" priority="35" operator="containsText" text="d">
      <formula>NOT(ISERROR(SEARCH("d",J28)))</formula>
    </cfRule>
    <cfRule type="containsText" dxfId="40" priority="36" operator="containsText" text="f">
      <formula>NOT(ISERROR(SEARCH("f",J28)))</formula>
    </cfRule>
  </conditionalFormatting>
  <conditionalFormatting sqref="J29:L29">
    <cfRule type="containsText" dxfId="39" priority="33" operator="containsText" text="d">
      <formula>NOT(ISERROR(SEARCH("d",J29)))</formula>
    </cfRule>
    <cfRule type="containsText" dxfId="38" priority="34" operator="containsText" text="f">
      <formula>NOT(ISERROR(SEARCH("f",J29)))</formula>
    </cfRule>
  </conditionalFormatting>
  <conditionalFormatting sqref="J26:J27">
    <cfRule type="containsText" dxfId="37" priority="24" operator="containsText" text="F">
      <formula>NOT(ISERROR(SEARCH("F",J26)))</formula>
    </cfRule>
    <cfRule type="containsText" dxfId="36" priority="25" operator="containsText" text="D">
      <formula>NOT(ISERROR(SEARCH("D",J26)))</formula>
    </cfRule>
    <cfRule type="containsText" dxfId="35" priority="26" operator="containsText" text="I">
      <formula>NOT(ISERROR(SEARCH("I",J26)))</formula>
    </cfRule>
  </conditionalFormatting>
  <conditionalFormatting sqref="K24">
    <cfRule type="containsText" dxfId="34" priority="31" operator="containsText" text="d">
      <formula>NOT(ISERROR(SEARCH("d",K24)))</formula>
    </cfRule>
    <cfRule type="containsText" dxfId="33" priority="32" operator="containsText" text="f">
      <formula>NOT(ISERROR(SEARCH("f",K24)))</formula>
    </cfRule>
  </conditionalFormatting>
  <conditionalFormatting sqref="J25:L25">
    <cfRule type="containsText" dxfId="32" priority="29" operator="containsText" text="d">
      <formula>NOT(ISERROR(SEARCH("d",J25)))</formula>
    </cfRule>
    <cfRule type="containsText" dxfId="31" priority="30" operator="containsText" text="f">
      <formula>NOT(ISERROR(SEARCH("f",J25)))</formula>
    </cfRule>
  </conditionalFormatting>
  <conditionalFormatting sqref="K25:K27">
    <cfRule type="containsText" dxfId="30" priority="27" operator="containsText" text="d">
      <formula>NOT(ISERROR(SEARCH("d",K25)))</formula>
    </cfRule>
    <cfRule type="containsText" dxfId="29" priority="28" operator="containsText" text="f">
      <formula>NOT(ISERROR(SEARCH("f",K25)))</formula>
    </cfRule>
  </conditionalFormatting>
  <conditionalFormatting sqref="K23:K25">
    <cfRule type="containsText" dxfId="28" priority="22" operator="containsText" text="d">
      <formula>NOT(ISERROR(SEARCH("d",K23)))</formula>
    </cfRule>
    <cfRule type="containsText" dxfId="27" priority="23" operator="containsText" text="f">
      <formula>NOT(ISERROR(SEARCH("f",K23)))</formula>
    </cfRule>
  </conditionalFormatting>
  <conditionalFormatting sqref="J23:J25">
    <cfRule type="containsText" dxfId="26" priority="19" operator="containsText" text="F">
      <formula>NOT(ISERROR(SEARCH("F",J23)))</formula>
    </cfRule>
    <cfRule type="containsText" dxfId="25" priority="20" operator="containsText" text="D">
      <formula>NOT(ISERROR(SEARCH("D",J23)))</formula>
    </cfRule>
    <cfRule type="containsText" dxfId="24" priority="21" operator="containsText" text="I">
      <formula>NOT(ISERROR(SEARCH("I",J23)))</formula>
    </cfRule>
  </conditionalFormatting>
  <conditionalFormatting sqref="J25">
    <cfRule type="containsText" dxfId="23" priority="14" operator="containsText" text="F">
      <formula>NOT(ISERROR(SEARCH("F",J25)))</formula>
    </cfRule>
    <cfRule type="containsText" dxfId="22" priority="15" operator="containsText" text="D">
      <formula>NOT(ISERROR(SEARCH("D",J25)))</formula>
    </cfRule>
    <cfRule type="containsText" dxfId="21" priority="16" operator="containsText" text="I">
      <formula>NOT(ISERROR(SEARCH("I",J25)))</formula>
    </cfRule>
  </conditionalFormatting>
  <conditionalFormatting sqref="K25">
    <cfRule type="containsText" dxfId="20" priority="12" operator="containsText" text="d">
      <formula>NOT(ISERROR(SEARCH("d",K25)))</formula>
    </cfRule>
    <cfRule type="containsText" dxfId="19" priority="13" operator="containsText" text="f">
      <formula>NOT(ISERROR(SEARCH("f",K25)))</formula>
    </cfRule>
  </conditionalFormatting>
  <conditionalFormatting sqref="J26:L26">
    <cfRule type="containsText" dxfId="18" priority="10" operator="containsText" text="d">
      <formula>NOT(ISERROR(SEARCH("d",J26)))</formula>
    </cfRule>
    <cfRule type="containsText" dxfId="17" priority="11" operator="containsText" text="f">
      <formula>NOT(ISERROR(SEARCH("f",J26)))</formula>
    </cfRule>
  </conditionalFormatting>
  <conditionalFormatting sqref="J26">
    <cfRule type="containsText" dxfId="16" priority="5" operator="containsText" text="F">
      <formula>NOT(ISERROR(SEARCH("F",J26)))</formula>
    </cfRule>
    <cfRule type="containsText" dxfId="15" priority="6" operator="containsText" text="D">
      <formula>NOT(ISERROR(SEARCH("D",J26)))</formula>
    </cfRule>
    <cfRule type="containsText" dxfId="14" priority="7" operator="containsText" text="I">
      <formula>NOT(ISERROR(SEARCH("I",J26)))</formula>
    </cfRule>
  </conditionalFormatting>
  <conditionalFormatting sqref="J32:L32">
    <cfRule type="containsText" dxfId="13" priority="3" operator="containsText" text="d">
      <formula>NOT(ISERROR(SEARCH("d",J32)))</formula>
    </cfRule>
    <cfRule type="containsText" dxfId="12" priority="4" operator="containsText" text="f">
      <formula>NOT(ISERROR(SEARCH("f",J32)))</formula>
    </cfRule>
  </conditionalFormatting>
  <dataValidations count="5">
    <dataValidation type="textLength" operator="equal" allowBlank="1" showInputMessage="1" showErrorMessage="1" sqref="H30 A2:L12 A16:A18 A20:A21 A25:A33">
      <formula1>A2</formula1>
    </dataValidation>
    <dataValidation type="whole" allowBlank="1" showInputMessage="1" showErrorMessage="1" sqref="B23:B24 I30 I33:I40 I16:I26">
      <formula1>0</formula1>
      <formula2>12</formula2>
    </dataValidation>
    <dataValidation type="whole" operator="equal" allowBlank="1" showInputMessage="1" showErrorMessage="1" sqref="B26 B30:B33 B16:B21">
      <formula1>3</formula1>
    </dataValidation>
    <dataValidation type="whole" operator="equal" allowBlank="1" showInputMessage="1" showErrorMessage="1" sqref="B27:B29">
      <formula1>6</formula1>
    </dataValidation>
    <dataValidation type="whole" operator="equal" allowBlank="1" showInputMessage="1" showErrorMessage="1" sqref="B25">
      <formula1>2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C23:C33 J16:J26 C16:C21 J30 J33:J40</xm:sqref>
        </x14:dataValidation>
        <x14:dataValidation type="list" operator="equal" allowBlank="1" showInputMessage="1" showErrorMessage="1">
          <x14:formula1>
            <xm:f>'Menu Options'!$A$50</xm:f>
          </x14:formula1>
          <xm:sqref>D23:D33 K16:K26 D16:D21 K30 K33:K40</xm:sqref>
        </x14:dataValidation>
        <x14:dataValidation type="list" operator="equal" allowBlank="1" showInputMessage="1">
          <x14:formula1>
            <xm:f>'Menu Options'!$A$7:$A$47</xm:f>
          </x14:formula1>
          <xm:sqref>E23:E33 L16:L26 E16:E21 L30 L33:L40</xm:sqref>
        </x14:dataValidation>
        <x14:dataValidation type="list" operator="equal" allowBlank="1" showInputMessage="1" showErrorMessage="1">
          <x14:formula1>
            <xm:f>'Menu Options'!$C$4:$C$8</xm:f>
          </x14:formula1>
          <xm:sqref>A23:A24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3.7109375" customWidth="1"/>
    <col min="9" max="9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5" t="s">
        <v>64</v>
      </c>
      <c r="B2" s="205" t="str">
        <f>'General Education Requirements'!$B$2</f>
        <v>Mid-Level Education</v>
      </c>
      <c r="C2" s="70"/>
      <c r="D2" s="70"/>
      <c r="E2" s="83" t="s">
        <v>61</v>
      </c>
      <c r="F2" s="154" t="str">
        <f>'General Education Requirements'!$G$2</f>
        <v>2016-17</v>
      </c>
      <c r="G2" s="55"/>
      <c r="H2" s="71"/>
    </row>
    <row r="3" spans="1:8" s="67" customFormat="1" ht="19.5" x14ac:dyDescent="0.3">
      <c r="A3" s="106" t="s">
        <v>55</v>
      </c>
      <c r="B3" s="146">
        <f>'General Education Requirements'!$B$3</f>
        <v>0</v>
      </c>
      <c r="C3" s="70"/>
      <c r="D3" s="70"/>
      <c r="E3" s="81" t="s">
        <v>58</v>
      </c>
      <c r="F3" s="72" t="str">
        <f>'General Education Requirements'!$G$3</f>
        <v>Education and Behavioral Science</v>
      </c>
      <c r="G3" s="70"/>
      <c r="H3" s="68"/>
    </row>
    <row r="4" spans="1:8" ht="18.75" customHeight="1" x14ac:dyDescent="0.3">
      <c r="A4" s="106" t="s">
        <v>54</v>
      </c>
      <c r="B4" s="146">
        <f>'General Education Requirements'!$B$4</f>
        <v>0</v>
      </c>
      <c r="C4" s="70"/>
      <c r="D4" s="70"/>
      <c r="E4" s="81" t="s">
        <v>59</v>
      </c>
      <c r="F4" s="163">
        <f>'General Education Requirements'!$G$4</f>
        <v>0</v>
      </c>
      <c r="G4" s="70"/>
      <c r="H4" s="68"/>
    </row>
    <row r="5" spans="1:8" ht="15.75" x14ac:dyDescent="0.25">
      <c r="A5" s="106" t="s">
        <v>56</v>
      </c>
      <c r="B5" s="72" t="str">
        <f>'General Education Requirements'!$B$5</f>
        <v>Bachelor of Science in Education</v>
      </c>
      <c r="C5" s="70"/>
      <c r="D5" s="70"/>
      <c r="E5" s="81" t="s">
        <v>60</v>
      </c>
      <c r="F5" s="73" t="s">
        <v>192</v>
      </c>
      <c r="G5" s="70"/>
      <c r="H5" s="68"/>
    </row>
    <row r="6" spans="1:8" ht="15.75" x14ac:dyDescent="0.25">
      <c r="A6" s="106" t="s">
        <v>57</v>
      </c>
      <c r="B6" s="72">
        <f>'General Education Requirements'!$B$6</f>
        <v>0</v>
      </c>
      <c r="C6" s="70"/>
      <c r="D6" s="70"/>
      <c r="E6" s="81" t="s">
        <v>62</v>
      </c>
      <c r="F6" s="73">
        <f>'General Education Requirements'!$G$6</f>
        <v>0</v>
      </c>
      <c r="G6" s="70"/>
      <c r="H6" s="68"/>
    </row>
    <row r="7" spans="1:8" ht="15.75" x14ac:dyDescent="0.25">
      <c r="A7" s="106" t="s">
        <v>10</v>
      </c>
      <c r="B7" s="72">
        <f>'General Education Requirements'!$B$7</f>
        <v>0</v>
      </c>
      <c r="C7" s="70"/>
      <c r="D7" s="70"/>
      <c r="E7" s="81" t="s">
        <v>63</v>
      </c>
      <c r="F7" s="134">
        <f>'General Education Requirements'!$G$7</f>
        <v>0</v>
      </c>
      <c r="G7" s="70"/>
      <c r="H7" s="68"/>
    </row>
    <row r="8" spans="1:8" ht="15.75" x14ac:dyDescent="0.25">
      <c r="A8" s="106"/>
      <c r="B8" s="72"/>
      <c r="C8" s="70"/>
      <c r="D8" s="70"/>
      <c r="E8" s="125" t="s">
        <v>90</v>
      </c>
      <c r="F8" s="80">
        <f>'General Education Requirements'!$G$8</f>
        <v>0</v>
      </c>
      <c r="G8" s="70"/>
      <c r="H8" s="68"/>
    </row>
    <row r="9" spans="1:8" s="67" customFormat="1" ht="17.25" x14ac:dyDescent="0.3">
      <c r="A9" s="133" t="s">
        <v>122</v>
      </c>
      <c r="B9" s="70">
        <f>'General Education Requirements'!$B$9</f>
        <v>0</v>
      </c>
      <c r="C9" s="70"/>
      <c r="D9" s="70"/>
      <c r="G9" s="70"/>
      <c r="H9" s="68"/>
    </row>
    <row r="10" spans="1:8" s="67" customFormat="1" ht="17.25" x14ac:dyDescent="0.3">
      <c r="A10" s="107" t="s">
        <v>35</v>
      </c>
      <c r="B10" s="70">
        <f>'General Education Requirements'!$B$10</f>
        <v>0</v>
      </c>
      <c r="C10" s="70"/>
      <c r="D10" s="70"/>
      <c r="E10" s="81"/>
      <c r="F10" s="80"/>
      <c r="G10" s="70"/>
      <c r="H10" s="68"/>
    </row>
    <row r="11" spans="1:8" x14ac:dyDescent="0.25">
      <c r="A11" s="138" t="s">
        <v>175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8"/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09" t="s">
        <v>81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39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9" t="s">
        <v>1</v>
      </c>
      <c r="C16" s="60" t="s">
        <v>0</v>
      </c>
      <c r="D16" s="96" t="s">
        <v>40</v>
      </c>
      <c r="E16" s="63"/>
      <c r="F16" s="63" t="s">
        <v>1</v>
      </c>
      <c r="G16" s="64" t="s">
        <v>0</v>
      </c>
      <c r="H16" s="96" t="s">
        <v>40</v>
      </c>
    </row>
    <row r="17" spans="1:8" ht="24" customHeight="1" thickBot="1" x14ac:dyDescent="0.3">
      <c r="A17" s="104" t="s">
        <v>37</v>
      </c>
      <c r="B17" s="61"/>
      <c r="C17" s="99"/>
      <c r="D17" s="116"/>
      <c r="E17" s="62" t="s">
        <v>37</v>
      </c>
      <c r="F17" s="90"/>
      <c r="G17" s="99"/>
      <c r="H17" s="116"/>
    </row>
    <row r="18" spans="1:8" ht="24" customHeight="1" thickBot="1" x14ac:dyDescent="0.3">
      <c r="A18" s="104" t="s">
        <v>37</v>
      </c>
      <c r="B18" s="90"/>
      <c r="C18" s="99"/>
      <c r="D18" s="116"/>
      <c r="E18" s="62" t="s">
        <v>37</v>
      </c>
      <c r="F18" s="90"/>
      <c r="G18" s="99"/>
      <c r="H18" s="116"/>
    </row>
    <row r="19" spans="1:8" ht="24" customHeight="1" thickBot="1" x14ac:dyDescent="0.3">
      <c r="A19" s="104" t="s">
        <v>37</v>
      </c>
      <c r="B19" s="90"/>
      <c r="C19" s="99"/>
      <c r="D19" s="116"/>
      <c r="E19" s="62" t="s">
        <v>37</v>
      </c>
      <c r="F19" s="90"/>
      <c r="G19" s="99"/>
      <c r="H19" s="116"/>
    </row>
    <row r="20" spans="1:8" ht="24" customHeight="1" thickBot="1" x14ac:dyDescent="0.3">
      <c r="A20" s="104" t="s">
        <v>37</v>
      </c>
      <c r="B20" s="90"/>
      <c r="C20" s="99"/>
      <c r="D20" s="116"/>
      <c r="E20" s="62" t="s">
        <v>37</v>
      </c>
      <c r="F20" s="90"/>
      <c r="G20" s="99"/>
      <c r="H20" s="116"/>
    </row>
    <row r="21" spans="1:8" ht="24" customHeight="1" thickBot="1" x14ac:dyDescent="0.3">
      <c r="A21" s="104" t="s">
        <v>37</v>
      </c>
      <c r="B21" s="90"/>
      <c r="C21" s="99"/>
      <c r="D21" s="116"/>
      <c r="E21" s="62" t="s">
        <v>37</v>
      </c>
      <c r="F21" s="90"/>
      <c r="G21" s="99"/>
      <c r="H21" s="116"/>
    </row>
    <row r="22" spans="1:8" ht="24" customHeight="1" thickBot="1" x14ac:dyDescent="0.3">
      <c r="A22" s="104" t="s">
        <v>37</v>
      </c>
      <c r="B22" s="90"/>
      <c r="C22" s="99"/>
      <c r="D22" s="116"/>
      <c r="E22" s="62" t="s">
        <v>37</v>
      </c>
      <c r="F22" s="90"/>
      <c r="G22" s="99"/>
      <c r="H22" s="116"/>
    </row>
    <row r="23" spans="1:8" ht="24" customHeight="1" thickBot="1" x14ac:dyDescent="0.3">
      <c r="A23" s="104" t="s">
        <v>37</v>
      </c>
      <c r="B23" s="90"/>
      <c r="C23" s="99"/>
      <c r="D23" s="116"/>
      <c r="E23" s="62" t="s">
        <v>37</v>
      </c>
      <c r="F23" s="90"/>
      <c r="G23" s="99"/>
      <c r="H23" s="116"/>
    </row>
    <row r="24" spans="1:8" ht="24" customHeight="1" thickBot="1" x14ac:dyDescent="0.3">
      <c r="A24" s="104" t="s">
        <v>37</v>
      </c>
      <c r="B24" s="90"/>
      <c r="C24" s="99"/>
      <c r="D24" s="116"/>
      <c r="E24" s="62" t="s">
        <v>37</v>
      </c>
      <c r="F24" s="90"/>
      <c r="G24" s="99"/>
      <c r="H24" s="116"/>
    </row>
    <row r="25" spans="1:8" ht="24" customHeight="1" thickBot="1" x14ac:dyDescent="0.3">
      <c r="A25" s="104" t="s">
        <v>37</v>
      </c>
      <c r="B25" s="90"/>
      <c r="C25" s="99"/>
      <c r="D25" s="116"/>
      <c r="E25" s="62" t="s">
        <v>37</v>
      </c>
      <c r="F25" s="90"/>
      <c r="G25" s="99"/>
      <c r="H25" s="116"/>
    </row>
    <row r="26" spans="1:8" s="160" customFormat="1" ht="24" customHeight="1" thickBot="1" x14ac:dyDescent="0.3">
      <c r="A26" s="104" t="s">
        <v>37</v>
      </c>
      <c r="B26" s="90"/>
      <c r="C26" s="99"/>
      <c r="D26" s="116"/>
      <c r="E26" s="149" t="s">
        <v>37</v>
      </c>
      <c r="F26" s="90"/>
      <c r="G26" s="99"/>
      <c r="H26" s="116"/>
    </row>
    <row r="27" spans="1:8" s="160" customFormat="1" ht="24" customHeight="1" thickBot="1" x14ac:dyDescent="0.3">
      <c r="A27" s="104" t="s">
        <v>37</v>
      </c>
      <c r="B27" s="90"/>
      <c r="C27" s="99"/>
      <c r="D27" s="116"/>
      <c r="E27" s="149" t="s">
        <v>37</v>
      </c>
      <c r="F27" s="90"/>
      <c r="G27" s="99"/>
      <c r="H27" s="116"/>
    </row>
    <row r="28" spans="1:8" s="160" customFormat="1" ht="24" customHeight="1" thickBot="1" x14ac:dyDescent="0.3">
      <c r="A28" s="104" t="s">
        <v>37</v>
      </c>
      <c r="B28" s="90"/>
      <c r="C28" s="99"/>
      <c r="D28" s="116"/>
      <c r="E28" s="149" t="s">
        <v>37</v>
      </c>
      <c r="F28" s="90"/>
      <c r="G28" s="99"/>
      <c r="H28" s="116"/>
    </row>
    <row r="29" spans="1:8" s="160" customFormat="1" ht="24" customHeight="1" thickBot="1" x14ac:dyDescent="0.3">
      <c r="A29" s="104" t="s">
        <v>37</v>
      </c>
      <c r="B29" s="90"/>
      <c r="C29" s="99"/>
      <c r="D29" s="116"/>
      <c r="E29" s="149" t="s">
        <v>37</v>
      </c>
      <c r="F29" s="90"/>
      <c r="G29" s="99"/>
      <c r="H29" s="116"/>
    </row>
    <row r="30" spans="1:8" s="160" customFormat="1" ht="24" customHeight="1" thickBot="1" x14ac:dyDescent="0.3">
      <c r="A30" s="104" t="s">
        <v>37</v>
      </c>
      <c r="B30" s="90"/>
      <c r="C30" s="99"/>
      <c r="D30" s="116"/>
      <c r="E30" s="149" t="s">
        <v>37</v>
      </c>
      <c r="F30" s="90"/>
      <c r="G30" s="99"/>
      <c r="H30" s="116"/>
    </row>
    <row r="31" spans="1:8" ht="24" customHeight="1" thickBot="1" x14ac:dyDescent="0.3">
      <c r="A31" s="104" t="s">
        <v>37</v>
      </c>
      <c r="B31" s="90"/>
      <c r="C31" s="99"/>
      <c r="D31" s="116"/>
      <c r="E31" s="62" t="s">
        <v>37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7" customFormat="1" ht="24" customHeight="1" thickBot="1" x14ac:dyDescent="0.3">
      <c r="A33" s="118" t="s">
        <v>83</v>
      </c>
      <c r="B33" s="119"/>
      <c r="C33" s="119"/>
      <c r="D33" s="119"/>
      <c r="E33" s="119"/>
      <c r="F33" s="119"/>
      <c r="G33" s="117"/>
      <c r="H33" s="114"/>
    </row>
    <row r="34" spans="1:8" ht="24" customHeight="1" thickBot="1" x14ac:dyDescent="0.3">
      <c r="A34" s="89"/>
      <c r="B34" s="110" t="s">
        <v>1</v>
      </c>
      <c r="C34" s="65" t="s">
        <v>0</v>
      </c>
      <c r="D34" s="96" t="s">
        <v>40</v>
      </c>
      <c r="E34" s="66" t="s">
        <v>1</v>
      </c>
      <c r="F34" s="88" t="s">
        <v>1</v>
      </c>
      <c r="G34" s="89" t="s">
        <v>0</v>
      </c>
      <c r="H34" s="96" t="s">
        <v>40</v>
      </c>
    </row>
    <row r="35" spans="1:8" ht="24" customHeight="1" thickBot="1" x14ac:dyDescent="0.3">
      <c r="A35" s="104" t="s">
        <v>37</v>
      </c>
      <c r="B35" s="90"/>
      <c r="C35" s="99"/>
      <c r="D35" s="116"/>
      <c r="E35" s="87" t="s">
        <v>37</v>
      </c>
      <c r="F35" s="90"/>
      <c r="G35" s="99"/>
      <c r="H35" s="116"/>
    </row>
    <row r="36" spans="1:8" ht="24" customHeight="1" thickBot="1" x14ac:dyDescent="0.3">
      <c r="A36" s="104" t="s">
        <v>37</v>
      </c>
      <c r="B36" s="90"/>
      <c r="C36" s="99"/>
      <c r="D36" s="116"/>
      <c r="E36" s="87" t="s">
        <v>37</v>
      </c>
      <c r="F36" s="90"/>
      <c r="G36" s="99"/>
      <c r="H36" s="116"/>
    </row>
    <row r="37" spans="1:8" ht="24" customHeight="1" thickBot="1" x14ac:dyDescent="0.3">
      <c r="A37" s="104" t="s">
        <v>37</v>
      </c>
      <c r="B37" s="90"/>
      <c r="C37" s="99"/>
      <c r="D37" s="116"/>
      <c r="E37" s="87" t="s">
        <v>37</v>
      </c>
      <c r="F37" s="90"/>
      <c r="G37" s="99"/>
      <c r="H37" s="116"/>
    </row>
    <row r="38" spans="1:8" ht="24" customHeight="1" thickBot="1" x14ac:dyDescent="0.3">
      <c r="A38" s="104" t="s">
        <v>37</v>
      </c>
      <c r="B38" s="90"/>
      <c r="C38" s="99"/>
      <c r="D38" s="116"/>
      <c r="E38" s="87" t="s">
        <v>37</v>
      </c>
      <c r="F38" s="90"/>
      <c r="G38" s="99"/>
      <c r="H38" s="116"/>
    </row>
    <row r="39" spans="1:8" s="160" customFormat="1" ht="24" customHeight="1" thickBot="1" x14ac:dyDescent="0.3">
      <c r="A39" s="104" t="s">
        <v>37</v>
      </c>
      <c r="B39" s="90"/>
      <c r="C39" s="99"/>
      <c r="D39" s="116"/>
      <c r="E39" s="149" t="s">
        <v>37</v>
      </c>
      <c r="F39" s="90"/>
      <c r="G39" s="99"/>
      <c r="H39" s="116"/>
    </row>
    <row r="40" spans="1:8" s="160" customFormat="1" ht="24" customHeight="1" thickBot="1" x14ac:dyDescent="0.3">
      <c r="A40" s="104" t="s">
        <v>37</v>
      </c>
      <c r="B40" s="90"/>
      <c r="C40" s="99"/>
      <c r="D40" s="116"/>
      <c r="E40" s="149" t="s">
        <v>37</v>
      </c>
      <c r="F40" s="90"/>
      <c r="G40" s="99"/>
      <c r="H40" s="116"/>
    </row>
    <row r="41" spans="1:8" ht="24" customHeight="1" thickBot="1" x14ac:dyDescent="0.3">
      <c r="A41" s="104" t="s">
        <v>37</v>
      </c>
      <c r="B41" s="90"/>
      <c r="C41" s="99"/>
      <c r="D41" s="116"/>
      <c r="E41" s="87" t="s">
        <v>37</v>
      </c>
      <c r="F41" s="90"/>
      <c r="G41" s="99"/>
      <c r="H41" s="116"/>
    </row>
    <row r="42" spans="1:8" ht="15.75" thickBot="1" x14ac:dyDescent="0.3"/>
    <row r="43" spans="1:8" ht="23.25" thickBot="1" x14ac:dyDescent="0.3">
      <c r="A43" s="143" t="s">
        <v>84</v>
      </c>
      <c r="B43" s="144"/>
      <c r="C43" s="144"/>
      <c r="D43" s="144"/>
      <c r="E43" s="144"/>
      <c r="F43" s="144"/>
      <c r="G43" s="145"/>
      <c r="H43" s="142"/>
    </row>
    <row r="44" spans="1:8" ht="24" customHeight="1" x14ac:dyDescent="0.25">
      <c r="A44" s="277"/>
      <c r="B44" s="278"/>
      <c r="C44" s="278"/>
      <c r="D44" s="278"/>
      <c r="E44" s="278"/>
      <c r="F44" s="278"/>
      <c r="G44" s="278"/>
      <c r="H44" s="279"/>
    </row>
    <row r="45" spans="1:8" ht="24" customHeight="1" x14ac:dyDescent="0.25">
      <c r="A45" s="280"/>
      <c r="B45" s="281"/>
      <c r="C45" s="281"/>
      <c r="D45" s="281"/>
      <c r="E45" s="281"/>
      <c r="F45" s="281"/>
      <c r="G45" s="281"/>
      <c r="H45" s="282"/>
    </row>
    <row r="46" spans="1:8" ht="24" customHeight="1" x14ac:dyDescent="0.25">
      <c r="A46" s="280"/>
      <c r="B46" s="281"/>
      <c r="C46" s="281"/>
      <c r="D46" s="281"/>
      <c r="E46" s="281"/>
      <c r="F46" s="281"/>
      <c r="G46" s="281"/>
      <c r="H46" s="282"/>
    </row>
    <row r="47" spans="1:8" ht="24" customHeight="1" x14ac:dyDescent="0.25">
      <c r="A47" s="280"/>
      <c r="B47" s="281"/>
      <c r="C47" s="281"/>
      <c r="D47" s="281"/>
      <c r="E47" s="281"/>
      <c r="F47" s="281"/>
      <c r="G47" s="281"/>
      <c r="H47" s="282"/>
    </row>
    <row r="48" spans="1:8" ht="24" customHeight="1" thickBot="1" x14ac:dyDescent="0.3">
      <c r="A48" s="283"/>
      <c r="B48" s="284"/>
      <c r="C48" s="284"/>
      <c r="D48" s="284"/>
      <c r="E48" s="284"/>
      <c r="F48" s="284"/>
      <c r="G48" s="284"/>
      <c r="H48" s="285"/>
    </row>
    <row r="49" spans="1:9" x14ac:dyDescent="0.25">
      <c r="A49" s="139"/>
      <c r="B49" s="139"/>
      <c r="C49" s="139"/>
      <c r="D49" s="139"/>
      <c r="E49" s="139"/>
      <c r="F49" s="139"/>
      <c r="G49" s="139"/>
      <c r="H49" s="139"/>
    </row>
    <row r="50" spans="1:9" s="122" customFormat="1" x14ac:dyDescent="0.25">
      <c r="I50" s="155"/>
    </row>
    <row r="51" spans="1:9" s="122" customFormat="1" x14ac:dyDescent="0.25">
      <c r="I51" s="155"/>
    </row>
    <row r="52" spans="1:9" x14ac:dyDescent="0.25">
      <c r="I52" s="155"/>
    </row>
    <row r="53" spans="1:9" x14ac:dyDescent="0.25">
      <c r="I53" s="155"/>
    </row>
    <row r="54" spans="1:9" x14ac:dyDescent="0.25">
      <c r="I54" s="155"/>
    </row>
    <row r="55" spans="1:9" x14ac:dyDescent="0.25">
      <c r="I55" s="155"/>
    </row>
    <row r="56" spans="1:9" x14ac:dyDescent="0.25">
      <c r="I56" s="155"/>
    </row>
    <row r="57" spans="1:9" x14ac:dyDescent="0.25">
      <c r="I57" s="155"/>
    </row>
    <row r="58" spans="1:9" x14ac:dyDescent="0.25">
      <c r="I58" s="155"/>
    </row>
    <row r="59" spans="1:9" x14ac:dyDescent="0.25">
      <c r="I59" s="155"/>
    </row>
    <row r="60" spans="1:9" x14ac:dyDescent="0.25">
      <c r="I60" s="155"/>
    </row>
    <row r="61" spans="1:9" x14ac:dyDescent="0.25">
      <c r="I61" s="155"/>
    </row>
    <row r="62" spans="1:9" x14ac:dyDescent="0.25">
      <c r="I62" s="155"/>
    </row>
    <row r="63" spans="1:9" x14ac:dyDescent="0.25">
      <c r="I63" s="155"/>
    </row>
    <row r="64" spans="1:9" x14ac:dyDescent="0.25">
      <c r="I64" s="155"/>
    </row>
    <row r="65" spans="9:9" x14ac:dyDescent="0.25">
      <c r="I65" s="155"/>
    </row>
    <row r="66" spans="9:9" x14ac:dyDescent="0.25">
      <c r="I66" s="155"/>
    </row>
    <row r="67" spans="9:9" x14ac:dyDescent="0.25">
      <c r="I67" s="155"/>
    </row>
    <row r="68" spans="9:9" x14ac:dyDescent="0.25">
      <c r="I68" s="155"/>
    </row>
    <row r="69" spans="9:9" x14ac:dyDescent="0.25">
      <c r="I69" s="155"/>
    </row>
    <row r="70" spans="9:9" x14ac:dyDescent="0.25">
      <c r="I70" s="155"/>
    </row>
    <row r="71" spans="9:9" x14ac:dyDescent="0.25">
      <c r="I71" s="115"/>
    </row>
    <row r="72" spans="9:9" s="122" customFormat="1" x14ac:dyDescent="0.25"/>
    <row r="73" spans="9:9" s="122" customFormat="1" x14ac:dyDescent="0.25"/>
    <row r="74" spans="9:9" s="122" customFormat="1" x14ac:dyDescent="0.25"/>
    <row r="75" spans="9:9" s="122" customFormat="1" x14ac:dyDescent="0.25"/>
    <row r="76" spans="9:9" s="122" customFormat="1" x14ac:dyDescent="0.25"/>
    <row r="77" spans="9:9" s="122" customFormat="1" x14ac:dyDescent="0.25"/>
    <row r="78" spans="9:9" s="122" customFormat="1" x14ac:dyDescent="0.25"/>
    <row r="79" spans="9:9" s="122" customFormat="1" x14ac:dyDescent="0.25"/>
    <row r="80" spans="9:9" s="159" customFormat="1" x14ac:dyDescent="0.25">
      <c r="I80" s="160"/>
    </row>
    <row r="81" spans="9:9" s="159" customFormat="1" x14ac:dyDescent="0.25">
      <c r="I81" s="160"/>
    </row>
    <row r="82" spans="9:9" s="122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0"/>
    </row>
    <row r="88" spans="9:9" x14ac:dyDescent="0.25">
      <c r="I88" s="120"/>
    </row>
    <row r="89" spans="9:9" x14ac:dyDescent="0.25">
      <c r="I89" s="120"/>
    </row>
    <row r="90" spans="9:9" x14ac:dyDescent="0.25">
      <c r="I90" s="120"/>
    </row>
    <row r="91" spans="9:9" x14ac:dyDescent="0.25">
      <c r="I91" s="120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F6:F12 G2:H12 F2:F4 A2:E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43"/>
  <sheetViews>
    <sheetView showGridLines="0" zoomScale="85" zoomScaleNormal="85" workbookViewId="0"/>
  </sheetViews>
  <sheetFormatPr defaultRowHeight="15" x14ac:dyDescent="0.25"/>
  <cols>
    <col min="1" max="1" width="3.28515625" style="122" customWidth="1"/>
    <col min="2" max="2" width="68" customWidth="1"/>
    <col min="3" max="3" width="3.140625" style="122" customWidth="1"/>
    <col min="4" max="4" width="63.7109375" customWidth="1"/>
  </cols>
  <sheetData>
    <row r="1" spans="1:7" s="122" customFormat="1" x14ac:dyDescent="0.25"/>
    <row r="2" spans="1:7" s="122" customFormat="1" ht="38.25" x14ac:dyDescent="0.55000000000000004">
      <c r="A2" s="127" t="s">
        <v>97</v>
      </c>
      <c r="B2" s="127"/>
    </row>
    <row r="3" spans="1:7" s="189" customFormat="1" ht="27" customHeight="1" x14ac:dyDescent="0.55000000000000004">
      <c r="A3" s="191"/>
      <c r="B3" s="210" t="s">
        <v>220</v>
      </c>
    </row>
    <row r="4" spans="1:7" s="122" customFormat="1" ht="15.75" thickBot="1" x14ac:dyDescent="0.3"/>
    <row r="5" spans="1:7" ht="24" customHeight="1" thickBot="1" x14ac:dyDescent="0.3">
      <c r="A5" s="255" t="s">
        <v>98</v>
      </c>
      <c r="B5" s="265"/>
      <c r="C5" s="265"/>
      <c r="D5" s="266"/>
      <c r="E5" s="126"/>
      <c r="F5" s="126"/>
      <c r="G5" s="126"/>
    </row>
    <row r="6" spans="1:7" ht="24" customHeight="1" thickBot="1" x14ac:dyDescent="0.3">
      <c r="A6" s="252" t="s">
        <v>99</v>
      </c>
      <c r="B6" s="261"/>
      <c r="C6" s="252" t="s">
        <v>103</v>
      </c>
      <c r="D6" s="261"/>
      <c r="E6" s="126"/>
      <c r="F6" s="126"/>
      <c r="G6" s="126"/>
    </row>
    <row r="7" spans="1:7" ht="24" customHeight="1" thickBot="1" x14ac:dyDescent="0.3">
      <c r="A7" s="268"/>
      <c r="B7" s="251" t="s">
        <v>123</v>
      </c>
      <c r="C7" s="250" t="s">
        <v>104</v>
      </c>
      <c r="D7" s="262"/>
      <c r="E7" s="126"/>
      <c r="F7" s="126"/>
      <c r="G7" s="126"/>
    </row>
    <row r="8" spans="1:7" ht="24" customHeight="1" thickBot="1" x14ac:dyDescent="0.3">
      <c r="A8" s="267"/>
      <c r="B8" s="270" t="s">
        <v>124</v>
      </c>
      <c r="C8" s="253"/>
      <c r="D8" s="263" t="s">
        <v>191</v>
      </c>
      <c r="E8" s="126"/>
      <c r="F8" s="126"/>
      <c r="G8" s="126"/>
    </row>
    <row r="9" spans="1:7" ht="24" customHeight="1" thickBot="1" x14ac:dyDescent="0.3">
      <c r="A9" s="252" t="s">
        <v>100</v>
      </c>
      <c r="B9" s="261"/>
      <c r="C9" s="264"/>
      <c r="D9" s="263" t="s">
        <v>93</v>
      </c>
      <c r="E9" s="126"/>
      <c r="F9" s="126"/>
      <c r="G9" s="126"/>
    </row>
    <row r="10" spans="1:7" ht="24" customHeight="1" thickBot="1" x14ac:dyDescent="0.3">
      <c r="A10" s="268"/>
      <c r="B10" s="251" t="s">
        <v>38</v>
      </c>
      <c r="C10" s="253"/>
      <c r="D10" s="254" t="s">
        <v>94</v>
      </c>
      <c r="E10" s="126"/>
      <c r="F10" s="126"/>
      <c r="G10" s="126"/>
    </row>
    <row r="11" spans="1:7" ht="24" customHeight="1" thickBot="1" x14ac:dyDescent="0.3">
      <c r="A11" s="252" t="s">
        <v>101</v>
      </c>
      <c r="B11" s="261"/>
      <c r="C11" s="257" t="s">
        <v>105</v>
      </c>
      <c r="D11" s="262"/>
      <c r="E11" s="126"/>
      <c r="F11" s="126"/>
      <c r="G11" s="126"/>
    </row>
    <row r="12" spans="1:7" ht="24" customHeight="1" thickBot="1" x14ac:dyDescent="0.3">
      <c r="A12" s="262" t="s">
        <v>102</v>
      </c>
      <c r="B12" s="272"/>
      <c r="C12" s="250"/>
      <c r="D12" s="263" t="s">
        <v>184</v>
      </c>
      <c r="E12" s="126"/>
      <c r="F12" s="126"/>
      <c r="G12" s="126"/>
    </row>
    <row r="13" spans="1:7" s="122" customFormat="1" ht="24" customHeight="1" thickBot="1" x14ac:dyDescent="0.3">
      <c r="A13" s="267"/>
      <c r="B13" s="263" t="s">
        <v>91</v>
      </c>
      <c r="C13" s="258"/>
      <c r="D13" s="263" t="s">
        <v>185</v>
      </c>
      <c r="E13" s="126"/>
      <c r="F13" s="126"/>
      <c r="G13" s="126"/>
    </row>
    <row r="14" spans="1:7" s="122" customFormat="1" ht="24" customHeight="1" thickBot="1" x14ac:dyDescent="0.3">
      <c r="A14" s="271" t="s">
        <v>109</v>
      </c>
      <c r="B14" s="273"/>
      <c r="C14" s="260" t="s">
        <v>106</v>
      </c>
      <c r="D14" s="261"/>
      <c r="E14" s="126"/>
      <c r="F14" s="126"/>
      <c r="G14" s="126"/>
    </row>
    <row r="15" spans="1:7" s="122" customFormat="1" ht="24" customHeight="1" thickBot="1" x14ac:dyDescent="0.3">
      <c r="A15" s="268"/>
      <c r="B15" s="263" t="s">
        <v>92</v>
      </c>
      <c r="C15" s="257" t="s">
        <v>107</v>
      </c>
      <c r="D15" s="262"/>
      <c r="E15" s="126"/>
      <c r="F15" s="126"/>
      <c r="G15" s="126"/>
    </row>
    <row r="16" spans="1:7" s="122" customFormat="1" ht="24" customHeight="1" thickBot="1" x14ac:dyDescent="0.3">
      <c r="A16" s="249"/>
      <c r="B16" s="269"/>
      <c r="C16" s="259"/>
      <c r="D16" s="263" t="s">
        <v>95</v>
      </c>
      <c r="E16" s="126"/>
      <c r="F16" s="126"/>
      <c r="G16" s="126"/>
    </row>
    <row r="17" spans="1:7" s="122" customFormat="1" ht="24" customHeight="1" thickBot="1" x14ac:dyDescent="0.3">
      <c r="A17" s="249"/>
      <c r="B17" s="269"/>
      <c r="C17" s="259"/>
      <c r="D17" s="263" t="s">
        <v>96</v>
      </c>
      <c r="E17" s="126"/>
      <c r="F17" s="126"/>
      <c r="G17" s="126"/>
    </row>
    <row r="18" spans="1:7" s="122" customFormat="1" ht="24" customHeight="1" thickBot="1" x14ac:dyDescent="0.3">
      <c r="A18" s="249"/>
      <c r="B18" s="269"/>
      <c r="C18" s="257" t="s">
        <v>108</v>
      </c>
      <c r="D18" s="262"/>
      <c r="E18" s="126"/>
      <c r="F18" s="126"/>
      <c r="G18" s="126"/>
    </row>
    <row r="19" spans="1:7" s="122" customFormat="1" ht="24" customHeight="1" thickBot="1" x14ac:dyDescent="0.3">
      <c r="A19" s="249"/>
      <c r="B19" s="269"/>
      <c r="C19" s="274"/>
      <c r="D19" s="263" t="s">
        <v>24</v>
      </c>
      <c r="E19" s="126"/>
      <c r="F19" s="126"/>
      <c r="G19" s="126"/>
    </row>
    <row r="20" spans="1:7" s="122" customFormat="1" ht="24" customHeight="1" thickBot="1" x14ac:dyDescent="0.3">
      <c r="A20" s="249"/>
      <c r="B20" s="269"/>
      <c r="C20" s="274"/>
      <c r="D20" s="263" t="s">
        <v>25</v>
      </c>
      <c r="E20" s="126"/>
      <c r="F20" s="126"/>
      <c r="G20" s="126"/>
    </row>
    <row r="21" spans="1:7" ht="24" customHeight="1" thickBot="1" x14ac:dyDescent="0.3">
      <c r="A21" s="275"/>
      <c r="B21" s="276"/>
      <c r="C21" s="258"/>
      <c r="D21" s="251" t="s">
        <v>221</v>
      </c>
      <c r="E21" s="126"/>
      <c r="F21" s="126"/>
      <c r="G21" s="126"/>
    </row>
    <row r="22" spans="1:7" s="122" customFormat="1" ht="24" customHeight="1" thickBot="1" x14ac:dyDescent="0.3">
      <c r="A22" s="249"/>
      <c r="B22" s="269"/>
      <c r="C22" s="260" t="s">
        <v>110</v>
      </c>
      <c r="D22" s="261"/>
      <c r="E22" s="126"/>
      <c r="F22" s="126"/>
      <c r="G22" s="126"/>
    </row>
    <row r="23" spans="1:7" s="122" customFormat="1" ht="24" customHeight="1" thickBot="1" x14ac:dyDescent="0.3">
      <c r="A23" s="249"/>
      <c r="B23" s="269"/>
      <c r="C23" s="256"/>
      <c r="D23" s="251" t="s">
        <v>190</v>
      </c>
      <c r="E23" s="126"/>
      <c r="F23" s="126"/>
      <c r="G23" s="126"/>
    </row>
    <row r="26" spans="1:7" s="122" customFormat="1" x14ac:dyDescent="0.25"/>
    <row r="27" spans="1:7" s="122" customFormat="1" x14ac:dyDescent="0.25"/>
    <row r="34" s="122" customFormat="1" x14ac:dyDescent="0.25"/>
    <row r="35" s="122" customFormat="1" x14ac:dyDescent="0.25"/>
    <row r="36" s="122" customFormat="1" x14ac:dyDescent="0.25"/>
    <row r="37" s="122" customFormat="1" x14ac:dyDescent="0.25"/>
    <row r="38" s="122" customFormat="1" x14ac:dyDescent="0.25"/>
    <row r="39" s="122" customFormat="1" x14ac:dyDescent="0.25"/>
    <row r="40" s="122" customFormat="1" x14ac:dyDescent="0.25"/>
    <row r="41" s="122" customFormat="1" x14ac:dyDescent="0.25"/>
    <row r="42" s="122" customFormat="1" x14ac:dyDescent="0.25"/>
    <row r="43" s="122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62" t="s">
        <v>139</v>
      </c>
      <c r="B1" s="162" t="s">
        <v>172</v>
      </c>
      <c r="C1" s="162" t="s">
        <v>173</v>
      </c>
    </row>
    <row r="3" spans="1:3" x14ac:dyDescent="0.25">
      <c r="A3" s="161" t="s">
        <v>183</v>
      </c>
      <c r="B3" s="161" t="s">
        <v>162</v>
      </c>
      <c r="C3" s="233" t="s">
        <v>170</v>
      </c>
    </row>
    <row r="4" spans="1:3" x14ac:dyDescent="0.25">
      <c r="A4" s="160" t="s">
        <v>174</v>
      </c>
      <c r="B4" s="160" t="s">
        <v>80</v>
      </c>
      <c r="C4" s="215" t="s">
        <v>80</v>
      </c>
    </row>
    <row r="5" spans="1:3" x14ac:dyDescent="0.25">
      <c r="A5" s="160"/>
      <c r="B5" s="160" t="s">
        <v>38</v>
      </c>
      <c r="C5" s="216" t="s">
        <v>206</v>
      </c>
    </row>
    <row r="6" spans="1:3" x14ac:dyDescent="0.25">
      <c r="A6" s="161" t="s">
        <v>82</v>
      </c>
      <c r="B6" s="160" t="s">
        <v>130</v>
      </c>
      <c r="C6" s="215" t="s">
        <v>207</v>
      </c>
    </row>
    <row r="7" spans="1:3" x14ac:dyDescent="0.25">
      <c r="A7" s="160" t="s">
        <v>31</v>
      </c>
      <c r="B7" s="160"/>
      <c r="C7" t="s">
        <v>208</v>
      </c>
    </row>
    <row r="8" spans="1:3" x14ac:dyDescent="0.25">
      <c r="A8" s="160" t="s">
        <v>161</v>
      </c>
      <c r="B8" s="161" t="s">
        <v>163</v>
      </c>
      <c r="C8" s="241" t="s">
        <v>209</v>
      </c>
    </row>
    <row r="9" spans="1:3" x14ac:dyDescent="0.25">
      <c r="A9" s="160" t="s">
        <v>160</v>
      </c>
      <c r="B9" s="160" t="s">
        <v>80</v>
      </c>
      <c r="C9" s="171"/>
    </row>
    <row r="10" spans="1:3" x14ac:dyDescent="0.25">
      <c r="A10" s="160" t="s">
        <v>159</v>
      </c>
      <c r="B10" s="148" t="s">
        <v>70</v>
      </c>
      <c r="C10" s="171"/>
    </row>
    <row r="11" spans="1:3" x14ac:dyDescent="0.25">
      <c r="A11" s="160" t="s">
        <v>158</v>
      </c>
      <c r="B11" s="160" t="s">
        <v>71</v>
      </c>
      <c r="C11" s="171"/>
    </row>
    <row r="12" spans="1:3" x14ac:dyDescent="0.25">
      <c r="A12" s="160" t="s">
        <v>157</v>
      </c>
      <c r="B12" s="160" t="s">
        <v>72</v>
      </c>
      <c r="C12" s="171"/>
    </row>
    <row r="13" spans="1:3" x14ac:dyDescent="0.25">
      <c r="A13" s="160" t="s">
        <v>156</v>
      </c>
      <c r="B13" s="160" t="s">
        <v>17</v>
      </c>
      <c r="C13" s="171"/>
    </row>
    <row r="14" spans="1:3" x14ac:dyDescent="0.25">
      <c r="A14" s="160" t="s">
        <v>155</v>
      </c>
      <c r="B14" s="160" t="s">
        <v>73</v>
      </c>
      <c r="C14" s="171"/>
    </row>
    <row r="15" spans="1:3" x14ac:dyDescent="0.25">
      <c r="A15" s="160" t="s">
        <v>154</v>
      </c>
      <c r="B15" s="160" t="s">
        <v>74</v>
      </c>
      <c r="C15" s="171"/>
    </row>
    <row r="16" spans="1:3" x14ac:dyDescent="0.25">
      <c r="A16" s="160" t="s">
        <v>153</v>
      </c>
      <c r="B16" s="160" t="s">
        <v>16</v>
      </c>
      <c r="C16" s="171"/>
    </row>
    <row r="17" spans="1:3" x14ac:dyDescent="0.25">
      <c r="A17" s="160" t="s">
        <v>152</v>
      </c>
      <c r="B17" s="160" t="s">
        <v>15</v>
      </c>
      <c r="C17" s="211"/>
    </row>
    <row r="18" spans="1:3" x14ac:dyDescent="0.25">
      <c r="A18" s="160" t="s">
        <v>151</v>
      </c>
      <c r="B18" s="160"/>
      <c r="C18" s="171"/>
    </row>
    <row r="19" spans="1:3" x14ac:dyDescent="0.25">
      <c r="A19" s="160" t="s">
        <v>150</v>
      </c>
      <c r="B19" s="161" t="s">
        <v>164</v>
      </c>
      <c r="C19" s="171"/>
    </row>
    <row r="20" spans="1:3" x14ac:dyDescent="0.25">
      <c r="A20" s="160" t="s">
        <v>149</v>
      </c>
      <c r="B20" s="160" t="s">
        <v>80</v>
      </c>
      <c r="C20" s="171"/>
    </row>
    <row r="21" spans="1:3" x14ac:dyDescent="0.25">
      <c r="A21" s="160" t="s">
        <v>148</v>
      </c>
      <c r="B21" s="148" t="s">
        <v>75</v>
      </c>
    </row>
    <row r="22" spans="1:3" x14ac:dyDescent="0.25">
      <c r="A22" s="160" t="s">
        <v>147</v>
      </c>
      <c r="B22" s="160" t="s">
        <v>76</v>
      </c>
    </row>
    <row r="23" spans="1:3" x14ac:dyDescent="0.25">
      <c r="A23" s="160" t="s">
        <v>146</v>
      </c>
      <c r="B23" s="160" t="s">
        <v>77</v>
      </c>
    </row>
    <row r="24" spans="1:3" x14ac:dyDescent="0.25">
      <c r="A24" s="160" t="s">
        <v>145</v>
      </c>
      <c r="B24" s="160" t="s">
        <v>78</v>
      </c>
    </row>
    <row r="25" spans="1:3" x14ac:dyDescent="0.25">
      <c r="A25" s="160" t="s">
        <v>144</v>
      </c>
      <c r="B25" s="160" t="s">
        <v>79</v>
      </c>
    </row>
    <row r="26" spans="1:3" x14ac:dyDescent="0.25">
      <c r="A26" s="160" t="s">
        <v>142</v>
      </c>
      <c r="B26" s="160"/>
    </row>
    <row r="27" spans="1:3" x14ac:dyDescent="0.25">
      <c r="A27" s="160" t="s">
        <v>141</v>
      </c>
      <c r="B27" s="161" t="s">
        <v>165</v>
      </c>
    </row>
    <row r="28" spans="1:3" x14ac:dyDescent="0.25">
      <c r="A28" s="160" t="s">
        <v>140</v>
      </c>
      <c r="B28" s="160" t="s">
        <v>80</v>
      </c>
    </row>
    <row r="29" spans="1:3" x14ac:dyDescent="0.25">
      <c r="A29" s="160" t="s">
        <v>134</v>
      </c>
      <c r="B29" s="160" t="s">
        <v>66</v>
      </c>
    </row>
    <row r="30" spans="1:3" x14ac:dyDescent="0.25">
      <c r="A30" s="160" t="s">
        <v>135</v>
      </c>
      <c r="B30" s="160" t="s">
        <v>67</v>
      </c>
    </row>
    <row r="31" spans="1:3" x14ac:dyDescent="0.25">
      <c r="A31" s="160" t="s">
        <v>136</v>
      </c>
      <c r="B31" s="160" t="s">
        <v>68</v>
      </c>
    </row>
    <row r="32" spans="1:3" x14ac:dyDescent="0.25">
      <c r="A32" s="160" t="s">
        <v>131</v>
      </c>
      <c r="B32" s="160" t="s">
        <v>177</v>
      </c>
    </row>
    <row r="33" spans="1:2" x14ac:dyDescent="0.25">
      <c r="A33" s="160" t="s">
        <v>132</v>
      </c>
      <c r="B33" s="160" t="s">
        <v>178</v>
      </c>
    </row>
    <row r="34" spans="1:2" x14ac:dyDescent="0.25">
      <c r="A34" s="160" t="s">
        <v>133</v>
      </c>
      <c r="B34" s="160" t="s">
        <v>179</v>
      </c>
    </row>
    <row r="35" spans="1:2" x14ac:dyDescent="0.25">
      <c r="A35" s="160" t="s">
        <v>120</v>
      </c>
      <c r="B35" s="160"/>
    </row>
    <row r="36" spans="1:2" x14ac:dyDescent="0.25">
      <c r="A36" s="160" t="s">
        <v>121</v>
      </c>
      <c r="B36" s="161" t="s">
        <v>166</v>
      </c>
    </row>
    <row r="37" spans="1:2" x14ac:dyDescent="0.25">
      <c r="A37" s="160" t="s">
        <v>44</v>
      </c>
      <c r="B37" s="160" t="s">
        <v>80</v>
      </c>
    </row>
    <row r="38" spans="1:2" x14ac:dyDescent="0.25">
      <c r="A38" s="160" t="s">
        <v>45</v>
      </c>
      <c r="B38" s="160" t="s">
        <v>69</v>
      </c>
    </row>
    <row r="39" spans="1:2" x14ac:dyDescent="0.25">
      <c r="A39" s="160" t="s">
        <v>46</v>
      </c>
      <c r="B39" s="160" t="s">
        <v>180</v>
      </c>
    </row>
    <row r="40" spans="1:2" x14ac:dyDescent="0.25">
      <c r="A40" s="160" t="s">
        <v>47</v>
      </c>
      <c r="B40" s="160" t="s">
        <v>181</v>
      </c>
    </row>
    <row r="41" spans="1:2" x14ac:dyDescent="0.25">
      <c r="A41" s="160" t="s">
        <v>48</v>
      </c>
      <c r="B41" s="160" t="s">
        <v>182</v>
      </c>
    </row>
    <row r="42" spans="1:2" x14ac:dyDescent="0.25">
      <c r="A42" s="160" t="s">
        <v>49</v>
      </c>
      <c r="B42" s="160"/>
    </row>
    <row r="43" spans="1:2" x14ac:dyDescent="0.25">
      <c r="A43" s="160" t="s">
        <v>50</v>
      </c>
      <c r="B43" s="161" t="s">
        <v>167</v>
      </c>
    </row>
    <row r="44" spans="1:2" x14ac:dyDescent="0.25">
      <c r="A44" s="160" t="s">
        <v>51</v>
      </c>
      <c r="B44" s="160" t="s">
        <v>80</v>
      </c>
    </row>
    <row r="45" spans="1:2" x14ac:dyDescent="0.25">
      <c r="A45" s="160" t="s">
        <v>52</v>
      </c>
      <c r="B45" s="160" t="s">
        <v>14</v>
      </c>
    </row>
    <row r="46" spans="1:2" x14ac:dyDescent="0.25">
      <c r="A46" s="160" t="s">
        <v>53</v>
      </c>
      <c r="B46" s="160" t="s">
        <v>12</v>
      </c>
    </row>
    <row r="47" spans="1:2" x14ac:dyDescent="0.25">
      <c r="A47" s="160" t="s">
        <v>143</v>
      </c>
      <c r="B47" s="160" t="s">
        <v>13</v>
      </c>
    </row>
    <row r="48" spans="1:2" x14ac:dyDescent="0.25">
      <c r="B48" s="160"/>
    </row>
    <row r="49" spans="1:2" x14ac:dyDescent="0.25">
      <c r="A49" s="161" t="s">
        <v>33</v>
      </c>
      <c r="B49" s="161" t="s">
        <v>168</v>
      </c>
    </row>
    <row r="50" spans="1:2" x14ac:dyDescent="0.25">
      <c r="A50" s="160" t="s">
        <v>34</v>
      </c>
      <c r="B50" s="160" t="s">
        <v>80</v>
      </c>
    </row>
    <row r="51" spans="1:2" x14ac:dyDescent="0.25">
      <c r="A51" s="160"/>
      <c r="B51" s="160" t="s">
        <v>184</v>
      </c>
    </row>
    <row r="52" spans="1:2" x14ac:dyDescent="0.25">
      <c r="A52" s="161" t="s">
        <v>36</v>
      </c>
      <c r="B52" s="160" t="s">
        <v>185</v>
      </c>
    </row>
    <row r="53" spans="1:2" x14ac:dyDescent="0.25">
      <c r="A53" s="160" t="s">
        <v>30</v>
      </c>
      <c r="B53" s="160" t="s">
        <v>18</v>
      </c>
    </row>
    <row r="54" spans="1:2" x14ac:dyDescent="0.25">
      <c r="A54" s="160"/>
      <c r="B54" s="160"/>
    </row>
    <row r="55" spans="1:2" x14ac:dyDescent="0.25">
      <c r="A55" s="161" t="s">
        <v>111</v>
      </c>
      <c r="B55" s="161" t="s">
        <v>169</v>
      </c>
    </row>
    <row r="56" spans="1:2" x14ac:dyDescent="0.25">
      <c r="A56" s="160" t="s">
        <v>112</v>
      </c>
      <c r="B56" s="160" t="s">
        <v>80</v>
      </c>
    </row>
    <row r="57" spans="1:2" x14ac:dyDescent="0.25">
      <c r="A57" s="160" t="s">
        <v>113</v>
      </c>
      <c r="B57" s="160" t="s">
        <v>21</v>
      </c>
    </row>
    <row r="58" spans="1:2" x14ac:dyDescent="0.25">
      <c r="A58" s="160" t="s">
        <v>114</v>
      </c>
      <c r="B58" s="160" t="s">
        <v>22</v>
      </c>
    </row>
    <row r="59" spans="1:2" x14ac:dyDescent="0.25">
      <c r="A59" s="160" t="s">
        <v>115</v>
      </c>
      <c r="B59" s="160" t="s">
        <v>23</v>
      </c>
    </row>
    <row r="60" spans="1:2" x14ac:dyDescent="0.25">
      <c r="A60" s="160" t="s">
        <v>116</v>
      </c>
      <c r="B60" s="160"/>
    </row>
    <row r="61" spans="1:2" x14ac:dyDescent="0.25">
      <c r="A61" s="160" t="s">
        <v>117</v>
      </c>
      <c r="B61" s="161" t="s">
        <v>170</v>
      </c>
    </row>
    <row r="62" spans="1:2" x14ac:dyDescent="0.25">
      <c r="A62" s="160" t="s">
        <v>137</v>
      </c>
      <c r="B62" s="160" t="s">
        <v>80</v>
      </c>
    </row>
    <row r="63" spans="1:2" x14ac:dyDescent="0.25">
      <c r="A63" s="160" t="s">
        <v>138</v>
      </c>
      <c r="B63" s="216" t="s">
        <v>24</v>
      </c>
    </row>
    <row r="64" spans="1:2" x14ac:dyDescent="0.25">
      <c r="A64" s="160" t="s">
        <v>119</v>
      </c>
      <c r="B64" s="215" t="s">
        <v>25</v>
      </c>
    </row>
    <row r="65" spans="1:2" x14ac:dyDescent="0.25">
      <c r="A65" s="160"/>
      <c r="B65" s="160"/>
    </row>
    <row r="66" spans="1:2" x14ac:dyDescent="0.25">
      <c r="A66" s="161" t="s">
        <v>85</v>
      </c>
      <c r="B66" s="160"/>
    </row>
    <row r="67" spans="1:2" x14ac:dyDescent="0.25">
      <c r="A67" s="160" t="s">
        <v>86</v>
      </c>
      <c r="B67" s="160"/>
    </row>
    <row r="68" spans="1:2" x14ac:dyDescent="0.25">
      <c r="A68" s="160" t="s">
        <v>87</v>
      </c>
      <c r="B68" s="148"/>
    </row>
    <row r="69" spans="1:2" x14ac:dyDescent="0.25">
      <c r="A69" s="160" t="s">
        <v>88</v>
      </c>
      <c r="B69" s="160"/>
    </row>
    <row r="70" spans="1:2" x14ac:dyDescent="0.25">
      <c r="A70" s="160" t="s">
        <v>89</v>
      </c>
      <c r="B70" s="160"/>
    </row>
    <row r="71" spans="1:2" x14ac:dyDescent="0.25">
      <c r="B71" s="160"/>
    </row>
    <row r="72" spans="1:2" x14ac:dyDescent="0.25">
      <c r="A72" s="161" t="s">
        <v>189</v>
      </c>
      <c r="B72" s="160"/>
    </row>
    <row r="73" spans="1:2" x14ac:dyDescent="0.25">
      <c r="A73" s="172" t="s">
        <v>187</v>
      </c>
      <c r="B73" s="160"/>
    </row>
    <row r="74" spans="1:2" x14ac:dyDescent="0.25">
      <c r="A74" s="172">
        <f>SUM('Degree Requirements'!F16:F33,'Degree Requirements'!M16:M26)</f>
        <v>0</v>
      </c>
      <c r="B74" s="160"/>
    </row>
    <row r="75" spans="1:2" x14ac:dyDescent="0.25">
      <c r="A75" s="172" t="s">
        <v>188</v>
      </c>
      <c r="B75" s="160"/>
    </row>
    <row r="76" spans="1:2" x14ac:dyDescent="0.25">
      <c r="A76">
        <f>SUM('Degree Requirements'!G16:G33,'Degree Requirements'!N16:N26)</f>
        <v>0</v>
      </c>
    </row>
    <row r="77" spans="1:2" x14ac:dyDescent="0.25">
      <c r="B77" s="168"/>
    </row>
    <row r="78" spans="1:2" x14ac:dyDescent="0.25">
      <c r="A78" s="234"/>
      <c r="B78" s="171"/>
    </row>
    <row r="79" spans="1:2" x14ac:dyDescent="0.25">
      <c r="A79" s="203"/>
      <c r="B79" s="171"/>
    </row>
    <row r="80" spans="1:2" x14ac:dyDescent="0.25">
      <c r="A80" s="203"/>
      <c r="B80" s="171"/>
    </row>
    <row r="81" spans="1:2" x14ac:dyDescent="0.25">
      <c r="A81" s="203"/>
      <c r="B81" s="171"/>
    </row>
    <row r="82" spans="1:2" x14ac:dyDescent="0.25">
      <c r="A82" s="203"/>
      <c r="B82" s="171"/>
    </row>
    <row r="83" spans="1:2" x14ac:dyDescent="0.25">
      <c r="B83" s="171"/>
    </row>
    <row r="84" spans="1:2" x14ac:dyDescent="0.25">
      <c r="B84" s="171"/>
    </row>
    <row r="85" spans="1:2" x14ac:dyDescent="0.25">
      <c r="B85" s="171"/>
    </row>
    <row r="86" spans="1:2" x14ac:dyDescent="0.25">
      <c r="B86" s="171"/>
    </row>
    <row r="87" spans="1:2" x14ac:dyDescent="0.25">
      <c r="B87" s="171"/>
    </row>
    <row r="88" spans="1:2" x14ac:dyDescent="0.25">
      <c r="B88" s="171"/>
    </row>
    <row r="89" spans="1:2" x14ac:dyDescent="0.25">
      <c r="B89" s="171"/>
    </row>
    <row r="90" spans="1:2" x14ac:dyDescent="0.25">
      <c r="B90" s="171"/>
    </row>
    <row r="91" spans="1:2" x14ac:dyDescent="0.25">
      <c r="B91" s="171"/>
    </row>
    <row r="92" spans="1:2" x14ac:dyDescent="0.25">
      <c r="B92" s="171"/>
    </row>
    <row r="93" spans="1:2" x14ac:dyDescent="0.25">
      <c r="B93" s="171"/>
    </row>
    <row r="94" spans="1:2" x14ac:dyDescent="0.25">
      <c r="B94" s="171"/>
    </row>
    <row r="113" spans="1:1" x14ac:dyDescent="0.25">
      <c r="A113" s="16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2015-06-29T18:12:44Z</cp:lastPrinted>
  <dcterms:created xsi:type="dcterms:W3CDTF">2012-09-26T18:03:09Z</dcterms:created>
  <dcterms:modified xsi:type="dcterms:W3CDTF">2016-07-28T20:36:04Z</dcterms:modified>
</cp:coreProperties>
</file>