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42" i="2" l="1"/>
  <c r="G42" i="2" s="1"/>
  <c r="G41" i="2"/>
  <c r="F41" i="2"/>
  <c r="G40" i="2"/>
  <c r="F40" i="2"/>
  <c r="G39" i="2"/>
  <c r="F39" i="2"/>
  <c r="M18" i="2" l="1"/>
  <c r="N18" i="2"/>
  <c r="M19" i="2"/>
  <c r="N19" i="2"/>
  <c r="M20" i="2"/>
  <c r="N20" i="2"/>
  <c r="M21" i="2"/>
  <c r="N21" i="2"/>
  <c r="M22" i="2"/>
  <c r="N22" i="2"/>
  <c r="M23" i="2"/>
  <c r="N23" i="2"/>
  <c r="M24" i="2"/>
  <c r="N24" i="2" s="1"/>
  <c r="M25" i="2"/>
  <c r="N25" i="2"/>
  <c r="M26" i="2"/>
  <c r="N26" i="2"/>
  <c r="M27" i="2"/>
  <c r="N27" i="2" s="1"/>
  <c r="M28" i="2"/>
  <c r="N28" i="2"/>
  <c r="A76" i="5" l="1"/>
  <c r="A74" i="5"/>
  <c r="G30" i="2"/>
  <c r="F30" i="2"/>
  <c r="F27" i="2"/>
  <c r="G27" i="2"/>
  <c r="G21" i="2"/>
  <c r="F21" i="2"/>
  <c r="G20" i="2"/>
  <c r="F20" i="2"/>
  <c r="G19" i="2"/>
  <c r="F19" i="2"/>
  <c r="G18" i="2"/>
  <c r="F18" i="2"/>
  <c r="G17" i="2"/>
  <c r="F17" i="2"/>
  <c r="N17" i="2" l="1"/>
  <c r="M17" i="2"/>
  <c r="M16" i="2"/>
  <c r="N16" i="2" s="1"/>
  <c r="G38" i="2"/>
  <c r="F38" i="2"/>
  <c r="G37" i="2"/>
  <c r="F37" i="2"/>
  <c r="G36" i="2"/>
  <c r="F36" i="2"/>
  <c r="F35" i="2"/>
  <c r="G35" i="2" s="1"/>
  <c r="F34" i="2"/>
  <c r="G34" i="2" s="1"/>
  <c r="G31" i="2"/>
  <c r="F31" i="2"/>
  <c r="G26" i="2" l="1"/>
  <c r="F26" i="2"/>
  <c r="G25" i="2"/>
  <c r="F25" i="2"/>
  <c r="G24" i="2"/>
  <c r="F24" i="2"/>
  <c r="G23" i="2"/>
  <c r="F23" i="2"/>
  <c r="G22" i="2"/>
  <c r="F22" i="2"/>
  <c r="B6" i="2"/>
  <c r="F16" i="2"/>
  <c r="G16" i="2" s="1"/>
  <c r="L29" i="2" l="1"/>
  <c r="G2" i="1"/>
  <c r="B6" i="3" l="1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<sst xmlns="http://schemas.openxmlformats.org/spreadsheetml/2006/main" count="381" uniqueCount="244">
  <si>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</si>
  <si>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</si>
  <si>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</si>
  <si>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</si>
  <si>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</si>
  <si>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</si>
  <si>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</si>
  <si>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</si>
  <si>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</si>
  <si>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</si>
  <si>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</si>
  <si>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</si>
  <si>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</si>
  <si>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</si>
  <si>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</si>
  <si>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</si>
  <si>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</si>
  <si>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</si>
  <si>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</si>
  <si>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</si>
  <si>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</si>
  <si>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</si>
  <si>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</si>
  <si>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</si>
  <si>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</si>
  <si>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</si>
  <si>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</si>
  <si>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</si>
  <si>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</si>
  <si>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</si>
  <si>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</si>
  <si>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</si>
  <si>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</si>
  <si>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</si>
  <si>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</si>
  <si>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</si>
  <si>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</si>
  <si>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</si>
  <si>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</si>
  <si>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</si>
  <si>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</si>
  <si>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</si>
  <si>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</si>
  <si>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</si>
  <si>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</si>
  <si>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</si>
  <si>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</si>
  <si>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</si>
  <si>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</si>
  <si>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</si>
  <si>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</si>
  <si>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</si>
  <si>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</si>
  <si>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</si>
  <si>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</si>
  <si>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</si>
  <si>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</si>
  <si>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</si>
  <si>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</si>
  <si>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</si>
  <si>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</si>
  <si>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</si>
  <si>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</si>
  <si>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</si>
  <si>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</si>
  <si>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</si>
  <si>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</si>
  <si>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</si>
  <si>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</si>
  <si>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</si>
  <si>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</si>
  <si>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</si>
  <si>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</si>
  <si>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</si>
  <si>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</si>
  <si>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</si>
  <si>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</si>
  <si>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</si>
  <si>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</si>
  <si>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</si>
  <si>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</si>
  <si>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</si>
  <si>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</si>
  <si>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</si>
  <si>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</si>
  <si>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</si>
  <si>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</si>
  <si>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</si>
  <si>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</si>
  <si>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</si>
  <si>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</si>
  <si>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</si>
  <si>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</si>
  <si>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</si>
  <si>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</si>
  <si>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</si>
  <si>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</si>
  <si>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</si>
  <si>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</si>
  <si>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</si>
  <si>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</si>
  <si>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</si>
  <si>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</si>
  <si>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</si>
  <si>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</si>
  <si>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</si>
  <si>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</si>
  <si>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</si>
  <si>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</si>
  <si>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</si>
  <si>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</si>
  <si>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</si>
  <si>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</si>
  <si>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</si>
  <si>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</si>
  <si>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</si>
  <si>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</si>
  <si>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</si>
  <si>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</si>
  <si>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</si>
  <si>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</si>
  <si>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</si>
  <si>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</si>
  <si>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</si>
  <si>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</si>
  <si>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</si>
  <si>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</si>
  <si>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</si>
  <si>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</si>
  <si>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</si>
  <si>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</si>
  <si>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</si>
  <si>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</si>
  <si>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</si>
  <si>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</si>
  <si>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</si>
  <si>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</si>
  <si>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</si>
  <si>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</si>
  <si>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</si>
  <si>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</si>
  <si>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</si>
  <si>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</si>
  <si>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</si>
  <si>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</si>
  <si>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</si>
  <si>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</si>
  <si>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</si>
  <si>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</si>
  <si>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</si>
  <si>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</si>
  <si>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</si>
  <si>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</si>
  <si>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</si>
  <si>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</si>
  <si>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</si>
  <si>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</si>
  <si>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</si>
  <si>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</si>
  <si>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</si>
  <si>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</si>
  <si>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</si>
  <si>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</si>
  <si>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</si>
  <si>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</si>
  <si>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</si>
  <si>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</si>
  <si>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</si>
  <si>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</si>
  <si>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</si>
  <si>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</si>
  <si>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</si>
  <si>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</si>
  <si>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</si>
  <si>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</si>
  <si>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</si>
  <si>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</si>
  <si>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</si>
  <si>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</si>
  <si>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</si>
  <si>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</si>
  <si>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</si>
  <si>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</si>
  <si>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</si>
  <si>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</si>
  <si>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</si>
  <si>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</si>
  <si>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</si>
  <si>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</si>
  <si>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</si>
  <si>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</si>
  <si>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</si>
  <si>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</si>
  <si>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</si>
  <si>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ENGR 1402, Concepts of Engineering</t>
  </si>
  <si>
    <t>ENGR 1412, Software Applications for Engineers</t>
  </si>
  <si>
    <t>ENGR 2401, Applied Engineering Statistics</t>
  </si>
  <si>
    <t>ENGR 2403, Statics</t>
  </si>
  <si>
    <t>ENGR 2413, Mechanics of Materials</t>
  </si>
  <si>
    <t>ENGR 2411, Mechanics of Materials Laboratory</t>
  </si>
  <si>
    <t>ENGR 2423, Electric Circuits I</t>
  </si>
  <si>
    <t>ENGR 2421, Electric Circuits I Laboratory</t>
  </si>
  <si>
    <t>ENGR 3423, Dynamics</t>
  </si>
  <si>
    <t>ENGR 3433, Engineering Economics</t>
  </si>
  <si>
    <t>ENGR 3443, Engineering Thermodynamics I</t>
  </si>
  <si>
    <t>ENGR 4401, Senior Seminar</t>
  </si>
  <si>
    <t>ENGR 4453, Numerical Methods for Engineers</t>
  </si>
  <si>
    <t>ENGR 4463, Senior Design I</t>
  </si>
  <si>
    <t>ENGR 4482, Senior Design II</t>
  </si>
  <si>
    <t>MATH 4403, Differential Equations</t>
  </si>
  <si>
    <t>Enter Science Elective here.</t>
  </si>
  <si>
    <t>ENGR 3471, Fluid Mechanics Laboratory</t>
  </si>
  <si>
    <t>ENGR 3473, Fluid Mechanics</t>
  </si>
  <si>
    <t>ART 2503 Fine Arts – Visual</t>
  </si>
  <si>
    <t>MATH 2204, Calculus I</t>
  </si>
  <si>
    <t>MATH 2214, Calculus II</t>
  </si>
  <si>
    <t>MATH 3254, Calculus III</t>
  </si>
  <si>
    <t>COMS 1203, Oral Communication</t>
  </si>
  <si>
    <t>Additional Support Courses (7 hours):</t>
  </si>
  <si>
    <t>ENGR 1402, Concepts of Engineering (See College of Engineering Core Courses)</t>
  </si>
  <si>
    <t>Engineering</t>
  </si>
  <si>
    <t>General Education Requirements (38 Hours):</t>
  </si>
  <si>
    <t>First Year Experience:</t>
  </si>
  <si>
    <t>Mechanical Engineering</t>
  </si>
  <si>
    <t>CHEM 1023, General Chemistry II</t>
  </si>
  <si>
    <t>ME 3504, Process Monitoring and Control</t>
  </si>
  <si>
    <t>ME 3513, Mechanical Vibrations</t>
  </si>
  <si>
    <t>ME 3533, Engineering Thermodynamics II</t>
  </si>
  <si>
    <t>ME 4503, Fluid and Thermal Energy Systems</t>
  </si>
  <si>
    <t>ME 4543, Machine Design</t>
  </si>
  <si>
    <t>ME 4553, Heat Transfer</t>
  </si>
  <si>
    <t>ME 4563, Introduction to Manufacturing Processes</t>
  </si>
  <si>
    <t>ME 4573, Mechanical System Design</t>
  </si>
  <si>
    <t>Enter Mechanical Engineering elective here.</t>
  </si>
  <si>
    <t>Enter approved elective here.</t>
  </si>
  <si>
    <t>Bachelor of Science in Mechanical Eng.</t>
  </si>
  <si>
    <t>Bachelor of Sci. in Mech. Eng.</t>
  </si>
  <si>
    <t xml:space="preserve">                                                      Bachelor of Science in Mechanical Engineering</t>
  </si>
  <si>
    <t>ME 3613, Control Systems for Mechanical Engineers</t>
  </si>
  <si>
    <t>College of Engineering Core Courses (27 hours):</t>
  </si>
  <si>
    <t>Major Requirements (56 hours)(cont.):</t>
  </si>
  <si>
    <t>Major Requirements (56 hours):</t>
  </si>
  <si>
    <t xml:space="preserve">ME 2502, Solid Modeling for Mechanical Engineers </t>
  </si>
  <si>
    <t>ME 4613 Introduction to Mechatronics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</si>
</sst>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0" fillId="0" borderId="0" xfId="0" applyFill="1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2" fillId="0" borderId="0" xfId="0" applyFont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0" xfId="0" applyBorder="1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" fillId="0" borderId="9" xfId="0" applyFont="1" applyBorder="1" applyAlignment="1">
      <alignment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11" fillId="0" borderId="11" xfId="0" applyFont="1" applyBorder="1"/>
    <xf numFmtId="0" fontId="7" fillId="0" borderId="0" xfId="0" applyFont="1" applyBorder="1"/>
    <xf numFmtId="0" fontId="7" fillId="0" borderId="0" xfId="0" applyFont="1" applyBorder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wrapText="1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 applyFill="1" applyBorder="1"/>
    <xf numFmtId="0" fontId="0" fillId="0" borderId="0" xfId="0" applyFont="1" applyBorder="1" applyAlignment="1">
      <alignment horizontal="left" vertical="top"/>
    </xf>
    <xf numFmtId="0" fontId="5" fillId="0" borderId="0" xfId="0" applyFont="1" applyBorder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8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0" t="s">
        <v>68</v>
      </c>
      <c r="B2" s="270" t="s">
        <v>223</v>
      </c>
      <c r="C2" s="4"/>
      <c r="D2" s="4"/>
      <c r="E2" s="4"/>
      <c r="F2" s="51" t="s">
        <v>65</v>
      </c>
      <c r="G2" s="148" t="str">
        <f>'Menu Options'!A4</f>
        <v>2015-16</v>
      </c>
      <c r="H2" s="52"/>
      <c r="I2" s="4"/>
      <c r="J2" s="5"/>
    </row>
    <row r="3" spans="1:10" ht="19.5" x14ac:dyDescent="0.3">
      <c r="A3" s="101" t="s">
        <v>59</v>
      </c>
      <c r="B3" s="141"/>
      <c r="C3" s="3"/>
      <c r="D3" s="3"/>
      <c r="E3" s="3"/>
      <c r="F3" s="50" t="s">
        <v>62</v>
      </c>
      <c r="G3" s="263" t="s">
        <v>220</v>
      </c>
      <c r="H3" s="3"/>
      <c r="I3" s="3"/>
      <c r="J3" s="1"/>
    </row>
    <row r="4" spans="1:10" ht="18.75" customHeight="1" x14ac:dyDescent="0.3">
      <c r="A4" s="101" t="s">
        <v>58</v>
      </c>
      <c r="B4" s="141"/>
      <c r="C4" s="3"/>
      <c r="D4" s="3"/>
      <c r="E4" s="3"/>
      <c r="F4" s="19" t="s">
        <v>63</v>
      </c>
      <c r="G4" s="158"/>
      <c r="H4" s="3"/>
      <c r="I4" s="3"/>
      <c r="J4" s="1"/>
    </row>
    <row r="5" spans="1:10" ht="15.75" x14ac:dyDescent="0.25">
      <c r="A5" s="101" t="s">
        <v>60</v>
      </c>
      <c r="B5" s="271" t="s">
        <v>235</v>
      </c>
      <c r="C5" s="3"/>
      <c r="D5" s="3"/>
      <c r="E5" s="3"/>
      <c r="F5" s="19" t="s">
        <v>64</v>
      </c>
      <c r="G5" s="266" t="s">
        <v>223</v>
      </c>
      <c r="H5" s="3"/>
      <c r="I5" s="3"/>
      <c r="J5" s="1"/>
    </row>
    <row r="6" spans="1:10" ht="15.75" x14ac:dyDescent="0.25">
      <c r="A6" s="101" t="s">
        <v>61</v>
      </c>
      <c r="B6" s="265"/>
      <c r="C6" s="3"/>
      <c r="D6" s="3"/>
      <c r="E6" s="3"/>
      <c r="F6" s="19" t="s">
        <v>66</v>
      </c>
      <c r="G6" s="7"/>
      <c r="H6" s="3"/>
      <c r="I6" s="3"/>
      <c r="J6" s="1"/>
    </row>
    <row r="7" spans="1:10" ht="15.75" x14ac:dyDescent="0.25">
      <c r="A7" s="101" t="s">
        <v>8</v>
      </c>
      <c r="B7" s="6"/>
      <c r="C7" s="3"/>
      <c r="D7" s="3"/>
      <c r="E7" s="3"/>
      <c r="F7" s="19" t="s">
        <v>67</v>
      </c>
      <c r="G7" s="131"/>
      <c r="H7" s="3"/>
      <c r="I7" s="3"/>
      <c r="J7" s="1"/>
    </row>
    <row r="8" spans="1:10" s="36" customFormat="1" ht="15.75" x14ac:dyDescent="0.25">
      <c r="A8" s="101"/>
      <c r="B8" s="40"/>
      <c r="C8" s="39"/>
      <c r="D8" s="39"/>
      <c r="E8" s="39"/>
      <c r="F8" s="117" t="s">
        <v>94</v>
      </c>
      <c r="G8" s="41"/>
      <c r="H8" s="39"/>
      <c r="I8" s="39"/>
      <c r="J8" s="37"/>
    </row>
    <row r="9" spans="1:10" s="36" customFormat="1" ht="17.25" x14ac:dyDescent="0.3">
      <c r="A9" s="126" t="s">
        <v>125</v>
      </c>
      <c r="B9" s="3"/>
      <c r="C9" s="39"/>
      <c r="D9" s="39"/>
      <c r="E9" s="39"/>
      <c r="H9" s="39"/>
      <c r="I9" s="39"/>
      <c r="J9" s="37"/>
    </row>
    <row r="10" spans="1:10" ht="17.25" x14ac:dyDescent="0.3">
      <c r="A10" s="102" t="s">
        <v>39</v>
      </c>
      <c r="B10" s="39"/>
      <c r="C10" s="3"/>
      <c r="D10" s="3"/>
      <c r="E10" s="3"/>
      <c r="F10" s="19"/>
      <c r="G10" s="18"/>
      <c r="H10" s="3"/>
      <c r="I10" s="3"/>
      <c r="J10" s="1"/>
    </row>
    <row r="11" spans="1:10" x14ac:dyDescent="0.25">
      <c r="A11" s="132" t="s">
        <v>179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3"/>
      <c r="B12" s="38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39"/>
      <c r="H13" s="97"/>
      <c r="I13" s="39"/>
      <c r="J13" s="39"/>
    </row>
    <row r="14" spans="1:10" ht="23.25" customHeight="1" thickBot="1" x14ac:dyDescent="0.3">
      <c r="A14" s="86"/>
      <c r="B14" s="20" t="s">
        <v>1</v>
      </c>
      <c r="C14" s="21" t="s">
        <v>0</v>
      </c>
      <c r="D14" s="22" t="s">
        <v>36</v>
      </c>
      <c r="E14" s="23" t="s">
        <v>44</v>
      </c>
      <c r="F14" s="85"/>
      <c r="G14" s="85" t="s">
        <v>1</v>
      </c>
      <c r="H14" s="86" t="s">
        <v>0</v>
      </c>
      <c r="I14" s="86" t="s">
        <v>36</v>
      </c>
      <c r="J14" s="93" t="s">
        <v>44</v>
      </c>
    </row>
    <row r="15" spans="1:10" ht="24" customHeight="1" thickBot="1" x14ac:dyDescent="0.3">
      <c r="A15" s="74" t="s">
        <v>222</v>
      </c>
      <c r="B15" s="47"/>
      <c r="C15" s="42"/>
      <c r="D15" s="42"/>
      <c r="E15" s="73"/>
      <c r="F15" s="78"/>
      <c r="G15" s="78"/>
      <c r="H15" s="78"/>
      <c r="I15" s="78"/>
      <c r="J15" s="107"/>
    </row>
    <row r="16" spans="1:10" ht="24" customHeight="1" thickBot="1" x14ac:dyDescent="0.3">
      <c r="A16" s="238" t="s">
        <v>219</v>
      </c>
      <c r="B16" s="96">
        <v>0</v>
      </c>
      <c r="C16" s="16"/>
      <c r="D16" s="123"/>
      <c r="E16" s="12"/>
    </row>
    <row r="17" spans="1:15" ht="24" customHeight="1" thickBot="1" x14ac:dyDescent="0.3">
      <c r="A17" s="53"/>
      <c r="B17" s="13"/>
      <c r="C17" s="11"/>
      <c r="D17" s="11"/>
      <c r="E17" s="72"/>
    </row>
    <row r="18" spans="1:15" ht="24" customHeight="1" thickBot="1" x14ac:dyDescent="0.3">
      <c r="A18" s="74" t="s">
        <v>221</v>
      </c>
      <c r="B18" s="43"/>
      <c r="C18" s="48"/>
      <c r="D18" s="48"/>
      <c r="E18" s="48"/>
      <c r="F18" s="78"/>
      <c r="G18" s="78"/>
      <c r="H18" s="78"/>
      <c r="I18" s="78"/>
      <c r="J18" s="107"/>
    </row>
    <row r="19" spans="1:15" ht="24" customHeight="1" thickBot="1" x14ac:dyDescent="0.3">
      <c r="A19" s="98" t="s">
        <v>6</v>
      </c>
      <c r="B19" s="44"/>
      <c r="C19" s="44"/>
      <c r="D19" s="44"/>
      <c r="E19" s="45"/>
      <c r="F19" s="46" t="s">
        <v>3</v>
      </c>
      <c r="G19" s="44"/>
      <c r="H19" s="44"/>
      <c r="I19" s="44"/>
      <c r="J19" s="45"/>
    </row>
    <row r="20" spans="1:15" ht="24" customHeight="1" thickBot="1" x14ac:dyDescent="0.3">
      <c r="A20" s="99" t="s">
        <v>17</v>
      </c>
      <c r="B20" s="96">
        <v>3</v>
      </c>
      <c r="C20" s="96"/>
      <c r="D20" s="123"/>
      <c r="E20" s="110"/>
      <c r="F20" s="17" t="s">
        <v>33</v>
      </c>
      <c r="G20" s="14"/>
      <c r="H20" s="11"/>
      <c r="I20" s="11"/>
      <c r="J20" s="15"/>
    </row>
    <row r="21" spans="1:15" ht="24" customHeight="1" thickBot="1" x14ac:dyDescent="0.3">
      <c r="A21" s="88" t="s">
        <v>18</v>
      </c>
      <c r="B21" s="96">
        <v>3</v>
      </c>
      <c r="C21" s="96"/>
      <c r="D21" s="123"/>
      <c r="E21" s="110"/>
      <c r="F21" s="258" t="s">
        <v>84</v>
      </c>
      <c r="G21" s="164"/>
      <c r="H21" s="96"/>
      <c r="I21" s="123"/>
      <c r="J21" s="110"/>
    </row>
    <row r="22" spans="1:15" ht="24" customHeight="1" thickBot="1" x14ac:dyDescent="0.3">
      <c r="A22" s="98" t="s">
        <v>5</v>
      </c>
      <c r="B22" s="44"/>
      <c r="C22" s="44"/>
      <c r="D22" s="44"/>
      <c r="E22" s="45"/>
      <c r="F22" s="17" t="s">
        <v>32</v>
      </c>
      <c r="G22" s="14"/>
      <c r="H22" s="11"/>
      <c r="I22" s="11"/>
      <c r="J22" s="12"/>
    </row>
    <row r="23" spans="1:15" ht="24" customHeight="1" thickBot="1" x14ac:dyDescent="0.3">
      <c r="A23" s="239" t="s">
        <v>214</v>
      </c>
      <c r="B23" s="96">
        <v>4</v>
      </c>
      <c r="C23" s="96"/>
      <c r="D23" s="123"/>
      <c r="E23" s="110"/>
      <c r="F23" s="54" t="s">
        <v>84</v>
      </c>
      <c r="G23" s="16"/>
      <c r="H23" s="96"/>
      <c r="I23" s="123"/>
      <c r="J23" s="110"/>
    </row>
    <row r="24" spans="1:15" ht="24" customHeight="1" thickBot="1" x14ac:dyDescent="0.3">
      <c r="A24" s="257" t="s">
        <v>4</v>
      </c>
      <c r="B24" s="255"/>
      <c r="C24" s="255"/>
      <c r="D24" s="255"/>
      <c r="E24" s="256"/>
      <c r="F24" s="46" t="s">
        <v>2</v>
      </c>
      <c r="G24" s="44"/>
      <c r="H24" s="44"/>
      <c r="I24" s="44"/>
      <c r="J24" s="45"/>
      <c r="K24" s="9"/>
      <c r="L24" s="10"/>
      <c r="M24" s="9"/>
      <c r="N24" s="9"/>
      <c r="O24" s="3"/>
    </row>
    <row r="25" spans="1:15" ht="24" customHeight="1" thickBot="1" x14ac:dyDescent="0.3">
      <c r="A25" s="254" t="s">
        <v>180</v>
      </c>
      <c r="B25" s="248"/>
      <c r="C25" s="248"/>
      <c r="D25" s="248"/>
      <c r="E25" s="249"/>
      <c r="F25" s="17" t="s">
        <v>31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60" t="s">
        <v>74</v>
      </c>
      <c r="B26" s="253">
        <v>3</v>
      </c>
      <c r="C26" s="253"/>
      <c r="D26" s="261"/>
      <c r="E26" s="249"/>
      <c r="F26" s="55" t="s">
        <v>84</v>
      </c>
      <c r="G26" s="16"/>
      <c r="H26" s="96"/>
      <c r="I26" s="123"/>
      <c r="J26" s="110"/>
      <c r="K26" s="9"/>
      <c r="L26" s="10"/>
      <c r="M26" s="9"/>
      <c r="N26" s="9"/>
      <c r="O26" s="3"/>
    </row>
    <row r="27" spans="1:15" ht="24" customHeight="1" thickBot="1" x14ac:dyDescent="0.3">
      <c r="A27" s="260" t="s">
        <v>79</v>
      </c>
      <c r="B27" s="253">
        <v>1</v>
      </c>
      <c r="C27" s="253"/>
      <c r="D27" s="261"/>
      <c r="E27" s="249"/>
      <c r="F27" s="17" t="s">
        <v>30</v>
      </c>
      <c r="G27" s="14"/>
      <c r="H27" s="11"/>
      <c r="I27" s="11"/>
      <c r="J27" s="15"/>
    </row>
    <row r="28" spans="1:15" ht="24" customHeight="1" thickBot="1" x14ac:dyDescent="0.3">
      <c r="A28" s="262" t="s">
        <v>175</v>
      </c>
      <c r="B28" s="259"/>
      <c r="C28" s="250"/>
      <c r="D28" s="250"/>
      <c r="E28" s="252"/>
      <c r="F28" s="247" t="s">
        <v>215</v>
      </c>
      <c r="G28" s="253">
        <v>4</v>
      </c>
      <c r="H28" s="96"/>
      <c r="I28" s="123"/>
      <c r="J28" s="110"/>
    </row>
    <row r="29" spans="1:15" ht="24" customHeight="1" thickBot="1" x14ac:dyDescent="0.3">
      <c r="A29" s="260" t="s">
        <v>14</v>
      </c>
      <c r="B29" s="253">
        <v>4</v>
      </c>
      <c r="C29" s="253"/>
      <c r="D29" s="261"/>
      <c r="E29" s="249"/>
      <c r="F29" s="246" t="s">
        <v>216</v>
      </c>
      <c r="G29" s="253">
        <v>4</v>
      </c>
      <c r="H29" s="96"/>
      <c r="I29" s="123"/>
      <c r="J29" s="110"/>
    </row>
    <row r="30" spans="1:15" ht="24" customHeight="1" thickBot="1" x14ac:dyDescent="0.3">
      <c r="A30" s="243"/>
      <c r="B30" s="242"/>
      <c r="C30" s="242"/>
      <c r="D30" s="244"/>
      <c r="E30" s="251"/>
      <c r="F30" s="245" t="s">
        <v>190</v>
      </c>
      <c r="G30" s="44"/>
      <c r="H30" s="44"/>
      <c r="I30" s="44"/>
      <c r="J30" s="45"/>
    </row>
    <row r="31" spans="1:15" s="64" customFormat="1" ht="24" customHeight="1" thickBot="1" x14ac:dyDescent="0.3">
      <c r="A31" s="106"/>
      <c r="B31" s="75"/>
      <c r="C31" s="75"/>
      <c r="D31" s="75"/>
      <c r="E31" s="240"/>
      <c r="F31" s="241" t="s">
        <v>217</v>
      </c>
      <c r="G31" s="164">
        <v>3</v>
      </c>
      <c r="H31" s="96"/>
      <c r="I31" s="123"/>
      <c r="J31" s="110"/>
    </row>
    <row r="32" spans="1:15" s="64" customFormat="1" ht="24" customHeight="1" thickBot="1" x14ac:dyDescent="0.3">
      <c r="A32" s="106"/>
      <c r="B32" s="75"/>
      <c r="C32" s="75"/>
      <c r="D32" s="75"/>
      <c r="E32" s="75"/>
      <c r="F32" s="106"/>
      <c r="G32" s="75"/>
      <c r="H32" s="75"/>
      <c r="I32" s="75"/>
      <c r="J32" s="75"/>
    </row>
    <row r="33" spans="1:11" s="64" customFormat="1" ht="24" customHeight="1" thickBot="1" x14ac:dyDescent="0.4">
      <c r="A33" s="74" t="s">
        <v>7</v>
      </c>
      <c r="B33" s="28"/>
      <c r="C33" s="26"/>
      <c r="D33" s="29"/>
      <c r="E33" s="30">
        <v>0</v>
      </c>
      <c r="F33" s="74" t="s">
        <v>45</v>
      </c>
      <c r="G33" s="26"/>
      <c r="H33" s="26"/>
      <c r="I33" s="29"/>
      <c r="J33" s="31">
        <v>0</v>
      </c>
    </row>
    <row r="34" spans="1:11" ht="24" customHeight="1" thickBot="1" x14ac:dyDescent="0.4">
      <c r="A34" s="81" t="s">
        <v>121</v>
      </c>
      <c r="B34" s="34"/>
      <c r="C34" s="27"/>
      <c r="D34" s="32"/>
      <c r="E34" s="35">
        <v>0</v>
      </c>
      <c r="F34" s="81" t="s">
        <v>46</v>
      </c>
      <c r="G34" s="27"/>
      <c r="H34" s="27"/>
      <c r="I34" s="32"/>
      <c r="J34" s="33">
        <v>0</v>
      </c>
    </row>
    <row r="35" spans="1:11" ht="24" customHeight="1" thickBot="1" x14ac:dyDescent="0.4">
      <c r="F35" s="74" t="s">
        <v>47</v>
      </c>
      <c r="G35" s="26"/>
      <c r="H35" s="26"/>
      <c r="I35" s="29"/>
      <c r="J35" s="31">
        <v>0</v>
      </c>
    </row>
    <row r="36" spans="1:11" ht="23.25" customHeight="1" thickBot="1" x14ac:dyDescent="0.4">
      <c r="F36" s="124"/>
      <c r="G36" s="124"/>
      <c r="H36" s="124"/>
      <c r="I36" s="124"/>
      <c r="J36" s="125"/>
    </row>
    <row r="37" spans="1:11" s="155" customFormat="1" ht="23.25" customHeight="1" thickBot="1" x14ac:dyDescent="0.3">
      <c r="A37" s="138" t="s">
        <v>129</v>
      </c>
      <c r="B37" s="139"/>
      <c r="C37" s="139"/>
      <c r="D37" s="139"/>
      <c r="E37" s="139"/>
      <c r="F37" s="139"/>
      <c r="G37" s="140"/>
      <c r="H37" s="139"/>
      <c r="I37" s="140"/>
      <c r="J37" s="137"/>
    </row>
    <row r="38" spans="1:11" s="155" customFormat="1" ht="23.25" customHeight="1" thickBot="1" x14ac:dyDescent="0.4">
      <c r="A38" s="146" t="s">
        <v>130</v>
      </c>
      <c r="B38" s="136"/>
      <c r="C38" s="136"/>
      <c r="D38" s="136"/>
      <c r="E38" s="136"/>
      <c r="F38" s="161"/>
      <c r="G38" s="161"/>
      <c r="H38" s="161"/>
      <c r="I38" s="161"/>
      <c r="J38" s="162"/>
    </row>
    <row r="39" spans="1:11" s="155" customFormat="1" ht="23.25" customHeight="1" thickBot="1" x14ac:dyDescent="0.4">
      <c r="A39" s="145" t="s">
        <v>131</v>
      </c>
      <c r="B39" s="135"/>
      <c r="C39" s="135"/>
      <c r="D39" s="135"/>
      <c r="E39" s="135"/>
      <c r="F39" s="159"/>
      <c r="G39" s="159"/>
      <c r="H39" s="159"/>
      <c r="I39" s="159"/>
      <c r="J39" s="160"/>
    </row>
    <row r="40" spans="1:11" ht="24" customHeight="1" thickBot="1" x14ac:dyDescent="0.4">
      <c r="A40" s="145" t="s">
        <v>132</v>
      </c>
      <c r="B40" s="135"/>
      <c r="C40" s="135"/>
      <c r="D40" s="135"/>
      <c r="E40" s="135"/>
      <c r="F40" s="159"/>
      <c r="G40" s="159"/>
      <c r="H40" s="159"/>
      <c r="I40" s="159"/>
      <c r="J40" s="160"/>
    </row>
    <row r="42" spans="1:11" s="142" customFormat="1" x14ac:dyDescent="0.25">
      <c r="K42" s="147"/>
    </row>
    <row r="43" spans="1:11" s="142" customFormat="1" x14ac:dyDescent="0.25">
      <c r="K43" s="147"/>
    </row>
    <row r="44" spans="1:11" x14ac:dyDescent="0.25">
      <c r="K44" s="147"/>
    </row>
    <row r="45" spans="1:11" s="25" customFormat="1" x14ac:dyDescent="0.25"/>
    <row r="46" spans="1:11" x14ac:dyDescent="0.25">
      <c r="K46" s="36"/>
    </row>
    <row r="47" spans="1:11" x14ac:dyDescent="0.25">
      <c r="K47" s="3"/>
    </row>
    <row r="53" spans="11:11" s="36" customFormat="1" x14ac:dyDescent="0.25">
      <c r="K53"/>
    </row>
    <row r="54" spans="11:11" s="36" customFormat="1" x14ac:dyDescent="0.25">
      <c r="K54"/>
    </row>
    <row r="55" spans="11:11" s="36" customFormat="1" x14ac:dyDescent="0.25"/>
    <row r="56" spans="11:11" s="36" customFormat="1" x14ac:dyDescent="0.25"/>
    <row r="57" spans="11:11" s="25" customFormat="1" x14ac:dyDescent="0.25">
      <c r="K57" s="39"/>
    </row>
    <row r="58" spans="11:11" s="36" customFormat="1" x14ac:dyDescent="0.25"/>
    <row r="59" spans="11:11" x14ac:dyDescent="0.25">
      <c r="K59" s="36"/>
    </row>
    <row r="60" spans="11:11" x14ac:dyDescent="0.25">
      <c r="K60" s="36"/>
    </row>
    <row r="61" spans="11:11" x14ac:dyDescent="0.25">
      <c r="K61" s="36"/>
    </row>
    <row r="63" spans="11:11" x14ac:dyDescent="0.25">
      <c r="K63" s="36"/>
    </row>
    <row r="68" spans="11:11" s="36" customFormat="1" x14ac:dyDescent="0.25">
      <c r="K68"/>
    </row>
    <row r="69" spans="11:11" s="36" customFormat="1" x14ac:dyDescent="0.25">
      <c r="K69"/>
    </row>
    <row r="70" spans="11:11" s="36" customFormat="1" x14ac:dyDescent="0.25"/>
    <row r="71" spans="11:11" s="36" customFormat="1" x14ac:dyDescent="0.25"/>
    <row r="72" spans="11:11" s="36" customFormat="1" x14ac:dyDescent="0.25"/>
    <row r="73" spans="11:11" s="36" customFormat="1" x14ac:dyDescent="0.25"/>
    <row r="74" spans="11:11" s="36" customFormat="1" x14ac:dyDescent="0.25"/>
    <row r="75" spans="11:11" s="25" customFormat="1" x14ac:dyDescent="0.25"/>
    <row r="76" spans="11:11" x14ac:dyDescent="0.25">
      <c r="K76" s="36"/>
    </row>
    <row r="80" spans="11:11" s="25" customFormat="1" x14ac:dyDescent="0.25"/>
    <row r="81" spans="11:11" x14ac:dyDescent="0.25">
      <c r="K81" s="36"/>
    </row>
    <row r="85" spans="11:11" s="25" customFormat="1" x14ac:dyDescent="0.25"/>
    <row r="86" spans="11:11" x14ac:dyDescent="0.25">
      <c r="K86" s="36"/>
    </row>
    <row r="90" spans="11:11" s="25" customFormat="1" x14ac:dyDescent="0.25"/>
    <row r="91" spans="11:11" x14ac:dyDescent="0.25">
      <c r="K91" s="36"/>
    </row>
    <row r="92" spans="11:11" x14ac:dyDescent="0.25">
      <c r="K92" s="142"/>
    </row>
    <row r="93" spans="11:11" x14ac:dyDescent="0.25">
      <c r="K93" s="142"/>
    </row>
    <row r="94" spans="11:11" x14ac:dyDescent="0.25">
      <c r="K94" s="142"/>
    </row>
    <row r="95" spans="11:11" x14ac:dyDescent="0.25">
      <c r="K95" s="142"/>
    </row>
    <row r="96" spans="11:11" x14ac:dyDescent="0.25">
      <c r="K96" s="142"/>
    </row>
    <row r="97" spans="11:11" x14ac:dyDescent="0.25">
      <c r="K97" s="143"/>
    </row>
    <row r="98" spans="11:11" x14ac:dyDescent="0.25">
      <c r="K98" s="142"/>
    </row>
    <row r="99" spans="11:11" x14ac:dyDescent="0.25">
      <c r="K99" s="142"/>
    </row>
    <row r="100" spans="11:11" x14ac:dyDescent="0.25">
      <c r="K100" s="142"/>
    </row>
    <row r="101" spans="11:11" x14ac:dyDescent="0.25">
      <c r="K101" s="142"/>
    </row>
    <row r="104" spans="11:11" s="25" customFormat="1" x14ac:dyDescent="0.25">
      <c r="K104" s="152"/>
    </row>
    <row r="105" spans="11:11" s="116" customFormat="1" x14ac:dyDescent="0.25">
      <c r="K105" s="152"/>
    </row>
    <row r="106" spans="11:11" s="116" customFormat="1" x14ac:dyDescent="0.25">
      <c r="K106" s="152"/>
    </row>
    <row r="107" spans="11:11" s="25" customFormat="1" x14ac:dyDescent="0.25">
      <c r="K107" s="152"/>
    </row>
    <row r="108" spans="11:11" s="25" customFormat="1" x14ac:dyDescent="0.25">
      <c r="K108" s="152"/>
    </row>
    <row r="109" spans="11:11" s="25" customFormat="1" x14ac:dyDescent="0.25">
      <c r="K109" s="152"/>
    </row>
    <row r="110" spans="11:11" s="25" customFormat="1" x14ac:dyDescent="0.25">
      <c r="K110" s="152"/>
    </row>
    <row r="111" spans="11:11" s="25" customFormat="1" x14ac:dyDescent="0.25">
      <c r="K111" s="152"/>
    </row>
    <row r="112" spans="11:11" s="25" customFormat="1" x14ac:dyDescent="0.25">
      <c r="K112" s="152"/>
    </row>
    <row r="113" spans="11:11" s="25" customFormat="1" x14ac:dyDescent="0.25">
      <c r="K113" s="152"/>
    </row>
    <row r="114" spans="11:11" s="25" customFormat="1" x14ac:dyDescent="0.25">
      <c r="K114" s="152"/>
    </row>
    <row r="115" spans="11:11" s="25" customFormat="1" x14ac:dyDescent="0.25">
      <c r="K115" s="152"/>
    </row>
    <row r="116" spans="11:11" s="25" customFormat="1" x14ac:dyDescent="0.25">
      <c r="K116" s="152"/>
    </row>
    <row r="117" spans="11:11" s="25" customFormat="1" x14ac:dyDescent="0.25">
      <c r="K117" s="152"/>
    </row>
    <row r="118" spans="11:11" s="25" customFormat="1" x14ac:dyDescent="0.25">
      <c r="K118" s="152"/>
    </row>
    <row r="119" spans="11:11" s="25" customFormat="1" x14ac:dyDescent="0.25">
      <c r="K119" s="152"/>
    </row>
    <row r="120" spans="11:11" s="25" customFormat="1" x14ac:dyDescent="0.25">
      <c r="K120" s="152"/>
    </row>
    <row r="121" spans="11:11" s="25" customFormat="1" x14ac:dyDescent="0.25">
      <c r="K121" s="152"/>
    </row>
    <row r="122" spans="11:11" s="25" customFormat="1" x14ac:dyDescent="0.25">
      <c r="K122" s="152"/>
    </row>
    <row r="123" spans="11:11" s="25" customFormat="1" x14ac:dyDescent="0.25">
      <c r="K123" s="152"/>
    </row>
    <row r="124" spans="11:11" s="25" customFormat="1" x14ac:dyDescent="0.25">
      <c r="K124" s="152"/>
    </row>
    <row r="125" spans="11:11" s="25" customFormat="1" x14ac:dyDescent="0.25">
      <c r="K125" s="152"/>
    </row>
    <row r="126" spans="11:11" x14ac:dyDescent="0.25">
      <c r="K126" s="36"/>
    </row>
    <row r="133" spans="11:11" s="116" customFormat="1" x14ac:dyDescent="0.25"/>
    <row r="134" spans="11:11" s="116" customFormat="1" x14ac:dyDescent="0.25"/>
    <row r="135" spans="11:11" s="116" customFormat="1" x14ac:dyDescent="0.25"/>
    <row r="136" spans="11:11" s="116" customFormat="1" x14ac:dyDescent="0.25"/>
    <row r="137" spans="11:11" s="116" customFormat="1" x14ac:dyDescent="0.25"/>
    <row r="138" spans="11:11" s="116" customFormat="1" x14ac:dyDescent="0.25"/>
    <row r="139" spans="11:11" s="116" customFormat="1" x14ac:dyDescent="0.25"/>
    <row r="140" spans="11:11" s="116" customFormat="1" x14ac:dyDescent="0.25"/>
    <row r="141" spans="11:11" s="152" customFormat="1" x14ac:dyDescent="0.25">
      <c r="K141" s="153"/>
    </row>
    <row r="142" spans="11:11" s="152" customFormat="1" x14ac:dyDescent="0.25">
      <c r="K142" s="153"/>
    </row>
    <row r="143" spans="11:11" s="116" customFormat="1" x14ac:dyDescent="0.25"/>
    <row r="144" spans="11:11" s="115" customFormat="1" x14ac:dyDescent="0.25"/>
    <row r="145" spans="11:11" s="115" customFormat="1" x14ac:dyDescent="0.25">
      <c r="K145" s="116"/>
    </row>
    <row r="146" spans="11:11" s="115" customFormat="1" x14ac:dyDescent="0.25">
      <c r="K146" s="116"/>
    </row>
    <row r="147" spans="11:11" s="115" customFormat="1" x14ac:dyDescent="0.25">
      <c r="K147" s="116"/>
    </row>
    <row r="148" spans="11:11" s="115" customFormat="1" x14ac:dyDescent="0.25">
      <c r="K148" s="116"/>
    </row>
    <row r="149" spans="11:11" s="115" customFormat="1" x14ac:dyDescent="0.25">
      <c r="K149" s="116"/>
    </row>
    <row r="152" spans="11:11" s="3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81" priority="462" operator="containsText" text="d">
      <formula>NOT(ISERROR(SEARCH("d",I32)))</formula>
    </cfRule>
    <cfRule type="containsText" dxfId="180" priority="463" operator="containsText" text="f">
      <formula>NOT(ISERROR(SEARCH("f",I32)))</formula>
    </cfRule>
  </conditionalFormatting>
  <conditionalFormatting sqref="J32">
    <cfRule type="containsText" dxfId="179" priority="246" operator="containsText" text="d">
      <formula>NOT(ISERROR(SEARCH("d",J32)))</formula>
    </cfRule>
    <cfRule type="containsText" dxfId="178" priority="247" operator="containsText" text="f">
      <formula>NOT(ISERROR(SEARCH("f",J32)))</formula>
    </cfRule>
  </conditionalFormatting>
  <conditionalFormatting sqref="E31:E32">
    <cfRule type="containsText" dxfId="177" priority="228" operator="containsText" text="d">
      <formula>NOT(ISERROR(SEARCH("d",E31)))</formula>
    </cfRule>
    <cfRule type="containsText" dxfId="176" priority="229" operator="containsText" text="f">
      <formula>NOT(ISERROR(SEARCH("f",E31)))</formula>
    </cfRule>
  </conditionalFormatting>
  <conditionalFormatting sqref="D31:D32">
    <cfRule type="containsText" dxfId="175" priority="224" operator="containsText" text="d">
      <formula>NOT(ISERROR(SEARCH("d",D31)))</formula>
    </cfRule>
    <cfRule type="containsText" dxfId="174" priority="225" operator="containsText" text="f">
      <formula>NOT(ISERROR(SEARCH("f",D31)))</formula>
    </cfRule>
  </conditionalFormatting>
  <conditionalFormatting sqref="C31:C32">
    <cfRule type="containsText" dxfId="173" priority="220" operator="containsText" text="d">
      <formula>NOT(ISERROR(SEARCH("d",C31)))</formula>
    </cfRule>
    <cfRule type="containsText" dxfId="172" priority="221" operator="containsText" text="f">
      <formula>NOT(ISERROR(SEARCH("f",C31)))</formula>
    </cfRule>
  </conditionalFormatting>
  <conditionalFormatting sqref="D16">
    <cfRule type="containsText" dxfId="171" priority="206" operator="containsText" text="d">
      <formula>NOT(ISERROR(SEARCH("d",D16)))</formula>
    </cfRule>
    <cfRule type="containsText" dxfId="170" priority="207" operator="containsText" text="f">
      <formula>NOT(ISERROR(SEARCH("f",D16)))</formula>
    </cfRule>
  </conditionalFormatting>
  <conditionalFormatting sqref="C16">
    <cfRule type="containsText" dxfId="169" priority="121" operator="containsText" text="F">
      <formula>NOT(ISERROR(SEARCH("F",C16)))</formula>
    </cfRule>
    <cfRule type="containsText" dxfId="168" priority="122" operator="containsText" text="D">
      <formula>NOT(ISERROR(SEARCH("D",C16)))</formula>
    </cfRule>
    <cfRule type="containsText" dxfId="167" priority="147" operator="containsText" text="I">
      <formula>NOT(ISERROR(SEARCH("I",C16)))</formula>
    </cfRule>
  </conditionalFormatting>
  <conditionalFormatting sqref="D20:D21">
    <cfRule type="containsText" dxfId="166" priority="44" operator="containsText" text="d">
      <formula>NOT(ISERROR(SEARCH("d",D20)))</formula>
    </cfRule>
    <cfRule type="containsText" dxfId="165" priority="45" operator="containsText" text="f">
      <formula>NOT(ISERROR(SEARCH("f",D20)))</formula>
    </cfRule>
  </conditionalFormatting>
  <conditionalFormatting sqref="C20:C21">
    <cfRule type="containsText" dxfId="164" priority="41" operator="containsText" text="F">
      <formula>NOT(ISERROR(SEARCH("F",C20)))</formula>
    </cfRule>
    <cfRule type="containsText" dxfId="163" priority="42" operator="containsText" text="D">
      <formula>NOT(ISERROR(SEARCH("D",C20)))</formula>
    </cfRule>
    <cfRule type="containsText" dxfId="162" priority="43" operator="containsText" text="I">
      <formula>NOT(ISERROR(SEARCH("I",C20)))</formula>
    </cfRule>
  </conditionalFormatting>
  <conditionalFormatting sqref="D23">
    <cfRule type="containsText" dxfId="161" priority="39" operator="containsText" text="d">
      <formula>NOT(ISERROR(SEARCH("d",D23)))</formula>
    </cfRule>
    <cfRule type="containsText" dxfId="160" priority="40" operator="containsText" text="f">
      <formula>NOT(ISERROR(SEARCH("f",D23)))</formula>
    </cfRule>
  </conditionalFormatting>
  <conditionalFormatting sqref="C23">
    <cfRule type="containsText" dxfId="159" priority="36" operator="containsText" text="F">
      <formula>NOT(ISERROR(SEARCH("F",C23)))</formula>
    </cfRule>
    <cfRule type="containsText" dxfId="158" priority="37" operator="containsText" text="D">
      <formula>NOT(ISERROR(SEARCH("D",C23)))</formula>
    </cfRule>
    <cfRule type="containsText" dxfId="157" priority="38" operator="containsText" text="I">
      <formula>NOT(ISERROR(SEARCH("I",C23)))</formula>
    </cfRule>
  </conditionalFormatting>
  <conditionalFormatting sqref="D26:D27">
    <cfRule type="containsText" dxfId="156" priority="34" operator="containsText" text="d">
      <formula>NOT(ISERROR(SEARCH("d",D26)))</formula>
    </cfRule>
    <cfRule type="containsText" dxfId="155" priority="35" operator="containsText" text="f">
      <formula>NOT(ISERROR(SEARCH("f",D26)))</formula>
    </cfRule>
  </conditionalFormatting>
  <conditionalFormatting sqref="C26:C27">
    <cfRule type="containsText" dxfId="154" priority="31" operator="containsText" text="F">
      <formula>NOT(ISERROR(SEARCH("F",C26)))</formula>
    </cfRule>
    <cfRule type="containsText" dxfId="153" priority="32" operator="containsText" text="D">
      <formula>NOT(ISERROR(SEARCH("D",C26)))</formula>
    </cfRule>
    <cfRule type="containsText" dxfId="152" priority="33" operator="containsText" text="I">
      <formula>NOT(ISERROR(SEARCH("I",C26)))</formula>
    </cfRule>
  </conditionalFormatting>
  <conditionalFormatting sqref="D29:D30">
    <cfRule type="containsText" dxfId="151" priority="29" operator="containsText" text="d">
      <formula>NOT(ISERROR(SEARCH("d",D29)))</formula>
    </cfRule>
    <cfRule type="containsText" dxfId="150" priority="30" operator="containsText" text="f">
      <formula>NOT(ISERROR(SEARCH("f",D29)))</formula>
    </cfRule>
  </conditionalFormatting>
  <conditionalFormatting sqref="C29:C30">
    <cfRule type="containsText" dxfId="149" priority="26" operator="containsText" text="F">
      <formula>NOT(ISERROR(SEARCH("F",C29)))</formula>
    </cfRule>
    <cfRule type="containsText" dxfId="148" priority="27" operator="containsText" text="D">
      <formula>NOT(ISERROR(SEARCH("D",C29)))</formula>
    </cfRule>
    <cfRule type="containsText" dxfId="147" priority="28" operator="containsText" text="I">
      <formula>NOT(ISERROR(SEARCH("I",C29)))</formula>
    </cfRule>
  </conditionalFormatting>
  <conditionalFormatting sqref="I21">
    <cfRule type="containsText" dxfId="146" priority="24" operator="containsText" text="d">
      <formula>NOT(ISERROR(SEARCH("d",I21)))</formula>
    </cfRule>
    <cfRule type="containsText" dxfId="145" priority="25" operator="containsText" text="f">
      <formula>NOT(ISERROR(SEARCH("f",I21)))</formula>
    </cfRule>
  </conditionalFormatting>
  <conditionalFormatting sqref="H21">
    <cfRule type="containsText" dxfId="144" priority="21" operator="containsText" text="F">
      <formula>NOT(ISERROR(SEARCH("F",H21)))</formula>
    </cfRule>
    <cfRule type="containsText" dxfId="143" priority="22" operator="containsText" text="D">
      <formula>NOT(ISERROR(SEARCH("D",H21)))</formula>
    </cfRule>
    <cfRule type="containsText" dxfId="142" priority="23" operator="containsText" text="I">
      <formula>NOT(ISERROR(SEARCH("I",H21)))</formula>
    </cfRule>
  </conditionalFormatting>
  <conditionalFormatting sqref="I23">
    <cfRule type="containsText" dxfId="141" priority="19" operator="containsText" text="d">
      <formula>NOT(ISERROR(SEARCH("d",I23)))</formula>
    </cfRule>
    <cfRule type="containsText" dxfId="140" priority="20" operator="containsText" text="f">
      <formula>NOT(ISERROR(SEARCH("f",I23)))</formula>
    </cfRule>
  </conditionalFormatting>
  <conditionalFormatting sqref="H23">
    <cfRule type="containsText" dxfId="139" priority="16" operator="containsText" text="F">
      <formula>NOT(ISERROR(SEARCH("F",H23)))</formula>
    </cfRule>
    <cfRule type="containsText" dxfId="138" priority="17" operator="containsText" text="D">
      <formula>NOT(ISERROR(SEARCH("D",H23)))</formula>
    </cfRule>
    <cfRule type="containsText" dxfId="137" priority="18" operator="containsText" text="I">
      <formula>NOT(ISERROR(SEARCH("I",H23)))</formula>
    </cfRule>
  </conditionalFormatting>
  <conditionalFormatting sqref="I26">
    <cfRule type="containsText" dxfId="136" priority="14" operator="containsText" text="d">
      <formula>NOT(ISERROR(SEARCH("d",I26)))</formula>
    </cfRule>
    <cfRule type="containsText" dxfId="135" priority="15" operator="containsText" text="f">
      <formula>NOT(ISERROR(SEARCH("f",I26)))</formula>
    </cfRule>
  </conditionalFormatting>
  <conditionalFormatting sqref="H26">
    <cfRule type="containsText" dxfId="134" priority="11" operator="containsText" text="F">
      <formula>NOT(ISERROR(SEARCH("F",H26)))</formula>
    </cfRule>
    <cfRule type="containsText" dxfId="133" priority="12" operator="containsText" text="D">
      <formula>NOT(ISERROR(SEARCH("D",H26)))</formula>
    </cfRule>
    <cfRule type="containsText" dxfId="132" priority="13" operator="containsText" text="I">
      <formula>NOT(ISERROR(SEARCH("I",H26)))</formula>
    </cfRule>
  </conditionalFormatting>
  <conditionalFormatting sqref="I28:I29">
    <cfRule type="containsText" dxfId="131" priority="9" operator="containsText" text="d">
      <formula>NOT(ISERROR(SEARCH("d",I28)))</formula>
    </cfRule>
    <cfRule type="containsText" dxfId="130" priority="10" operator="containsText" text="f">
      <formula>NOT(ISERROR(SEARCH("f",I28)))</formula>
    </cfRule>
  </conditionalFormatting>
  <conditionalFormatting sqref="H28:H29">
    <cfRule type="containsText" dxfId="129" priority="6" operator="containsText" text="F">
      <formula>NOT(ISERROR(SEARCH("F",H28)))</formula>
    </cfRule>
    <cfRule type="containsText" dxfId="128" priority="7" operator="containsText" text="D">
      <formula>NOT(ISERROR(SEARCH("D",H28)))</formula>
    </cfRule>
    <cfRule type="containsText" dxfId="127" priority="8" operator="containsText" text="I">
      <formula>NOT(ISERROR(SEARCH("I",H28)))</formula>
    </cfRule>
  </conditionalFormatting>
  <conditionalFormatting sqref="I31">
    <cfRule type="containsText" dxfId="126" priority="4" operator="containsText" text="d">
      <formula>NOT(ISERROR(SEARCH("d",I31)))</formula>
    </cfRule>
    <cfRule type="containsText" dxfId="125" priority="5" operator="containsText" text="f">
      <formula>NOT(ISERROR(SEARCH("f",I31)))</formula>
    </cfRule>
  </conditionalFormatting>
  <conditionalFormatting sqref="H31">
    <cfRule type="containsText" dxfId="124" priority="1" operator="containsText" text="F">
      <formula>NOT(ISERROR(SEARCH("F",H31)))</formula>
    </cfRule>
    <cfRule type="containsText" dxfId="123" priority="2" operator="containsText" text="D">
      <formula>NOT(ISERROR(SEARCH("D",H31)))</formula>
    </cfRule>
    <cfRule type="containsText" dxfId="122" priority="3" operator="containsText" text="I">
      <formula>NOT(ISERROR(SEARCH("I",H31)))</formula>
    </cfRule>
  </conditionalFormatting>
  <dataValidations count="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3">
      <formula1>0</formula1>
      <formula2>12</formula2>
    </dataValidation>
    <dataValidation type="textLength" operator="equal" allowBlank="1" showInputMessage="1" showErrorMessage="1" sqref="A16 A20:A21 G5 B2 B5:B6 G2:G3 A23 A26:A27 A29 F28:F29">
      <formula1>A2</formula1>
    </dataValidation>
    <dataValidation type="whole" operator="equal" allowBlank="1" showInputMessage="1" showErrorMessage="1" sqref="B20:B21 G31 B26 G21">
      <formula1>3</formula1>
    </dataValidation>
    <dataValidation type="textLength" operator="equal" allowBlank="1" showInputMessage="1" showErrorMessage="1" sqref="F31">
      <formula1>F31</formula1>
    </dataValidation>
    <dataValidation type="whole" operator="equal" allowBlank="1" showInputMessage="1" showErrorMessage="1" sqref="B16">
      <formula1>0</formula1>
    </dataValidation>
    <dataValidation type="whole" operator="equal" allowBlank="1" showInputMessage="1" showErrorMessage="1" sqref="B27">
      <formula1>1</formula1>
    </dataValidation>
    <dataValidation type="whole" operator="equal" allowBlank="1" showInputMessage="1" showErrorMessage="1" sqref="B29 G28:G29 B23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H31 H21 H23 H26 H28:H29 C29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I31 I21 I23 I26 I28:I29 D29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J31 J21 J23 J26 J28:J29 E29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7" width="12.85546875" style="167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38"/>
      <c r="B1" s="39"/>
      <c r="C1" s="36"/>
      <c r="D1" s="36"/>
      <c r="E1" s="36"/>
      <c r="F1" s="168"/>
      <c r="G1" s="168"/>
      <c r="H1" s="38"/>
      <c r="I1" s="36"/>
      <c r="J1" s="39"/>
      <c r="K1" s="36"/>
      <c r="L1" s="39"/>
    </row>
    <row r="2" spans="1:15" ht="26.25" x14ac:dyDescent="0.4">
      <c r="A2" s="100" t="s">
        <v>68</v>
      </c>
      <c r="B2" s="52" t="str">
        <f>'General Education Requirements'!$B$2</f>
        <v>Mechanical Engineering</v>
      </c>
      <c r="C2" s="4"/>
      <c r="D2" s="4"/>
      <c r="E2" s="4"/>
      <c r="F2" s="169"/>
      <c r="G2" s="169"/>
      <c r="H2" s="51" t="s">
        <v>65</v>
      </c>
      <c r="I2" s="149" t="str">
        <f>'General Education Requirements'!$G$2</f>
        <v>2015-16</v>
      </c>
      <c r="J2" s="52"/>
      <c r="K2" s="4"/>
      <c r="L2" s="5"/>
    </row>
    <row r="3" spans="1:15" ht="19.5" x14ac:dyDescent="0.3">
      <c r="A3" s="101" t="s">
        <v>59</v>
      </c>
      <c r="B3" s="141">
        <f>'General Education Requirements'!$B$3</f>
        <v>0</v>
      </c>
      <c r="C3" s="39"/>
      <c r="D3" s="39"/>
      <c r="E3" s="39"/>
      <c r="F3" s="169"/>
      <c r="G3" s="169"/>
      <c r="H3" s="50" t="s">
        <v>62</v>
      </c>
      <c r="I3" s="40" t="str">
        <f>'General Education Requirements'!$G$3</f>
        <v>Engineering</v>
      </c>
      <c r="J3" s="39"/>
      <c r="K3" s="39"/>
      <c r="L3" s="37"/>
    </row>
    <row r="4" spans="1:15" ht="18.75" customHeight="1" x14ac:dyDescent="0.3">
      <c r="A4" s="101" t="s">
        <v>58</v>
      </c>
      <c r="B4" s="141">
        <f>'General Education Requirements'!$B$4</f>
        <v>0</v>
      </c>
      <c r="C4" s="39"/>
      <c r="D4" s="39"/>
      <c r="E4" s="39"/>
      <c r="F4" s="169"/>
      <c r="G4" s="169"/>
      <c r="H4" s="50" t="s">
        <v>63</v>
      </c>
      <c r="I4" s="158">
        <f>'General Education Requirements'!$G$4</f>
        <v>0</v>
      </c>
      <c r="J4" s="39"/>
      <c r="K4" s="39"/>
      <c r="L4" s="37"/>
    </row>
    <row r="5" spans="1:15" ht="15.75" x14ac:dyDescent="0.25">
      <c r="A5" s="101" t="s">
        <v>60</v>
      </c>
      <c r="B5" s="40" t="str">
        <f>'General Education Requirements'!$B$5</f>
        <v>Bachelor of Science in Mechanical Eng.</v>
      </c>
      <c r="C5" s="39"/>
      <c r="D5" s="39"/>
      <c r="E5" s="39"/>
      <c r="F5" s="169"/>
      <c r="G5" s="169"/>
      <c r="H5" s="50" t="s">
        <v>64</v>
      </c>
      <c r="I5" s="7" t="str">
        <f>'General Education Requirements'!$G$5</f>
        <v>Mechanical Engineering</v>
      </c>
      <c r="J5" s="39"/>
      <c r="K5" s="39"/>
      <c r="L5" s="37"/>
    </row>
    <row r="6" spans="1:15" ht="15.75" x14ac:dyDescent="0.25">
      <c r="A6" s="101" t="s">
        <v>61</v>
      </c>
      <c r="B6" s="69">
        <f>'General Education Requirements'!$B$6</f>
        <v>0</v>
      </c>
      <c r="C6" s="39"/>
      <c r="D6" s="39"/>
      <c r="E6" s="39"/>
      <c r="F6" s="169"/>
      <c r="G6" s="169"/>
      <c r="H6" s="50" t="s">
        <v>66</v>
      </c>
      <c r="I6" s="7">
        <f>'General Education Requirements'!$G$6</f>
        <v>0</v>
      </c>
      <c r="J6" s="39"/>
      <c r="K6" s="39"/>
      <c r="L6" s="37"/>
    </row>
    <row r="7" spans="1:15" ht="15.75" x14ac:dyDescent="0.25">
      <c r="A7" s="101" t="s">
        <v>8</v>
      </c>
      <c r="B7" s="40">
        <f>'General Education Requirements'!$B$7</f>
        <v>0</v>
      </c>
      <c r="C7" s="39"/>
      <c r="D7" s="67"/>
      <c r="E7" s="39"/>
      <c r="F7" s="169"/>
      <c r="G7" s="169"/>
      <c r="H7" s="50" t="s">
        <v>67</v>
      </c>
      <c r="I7" s="130">
        <f>'General Education Requirements'!$G$7</f>
        <v>0</v>
      </c>
      <c r="J7" s="39"/>
      <c r="K7" s="39"/>
      <c r="L7" s="37"/>
    </row>
    <row r="8" spans="1:15" ht="15.75" x14ac:dyDescent="0.25">
      <c r="A8" s="101"/>
      <c r="B8" s="40"/>
      <c r="C8" s="39"/>
      <c r="D8" s="39"/>
      <c r="E8" s="39"/>
      <c r="F8" s="169"/>
      <c r="G8" s="169"/>
      <c r="H8" s="118" t="s">
        <v>94</v>
      </c>
      <c r="I8" s="41">
        <f>'General Education Requirements'!$G$8</f>
        <v>0</v>
      </c>
      <c r="J8" s="39"/>
      <c r="K8" s="39"/>
      <c r="L8" s="37"/>
    </row>
    <row r="9" spans="1:15" ht="17.25" x14ac:dyDescent="0.3">
      <c r="A9" s="127" t="s">
        <v>125</v>
      </c>
      <c r="B9" s="67">
        <f>'General Education Requirements'!$B$9</f>
        <v>0</v>
      </c>
      <c r="C9" s="39"/>
      <c r="D9" s="39"/>
      <c r="E9" s="39"/>
      <c r="F9" s="169"/>
      <c r="G9" s="169"/>
      <c r="J9" s="39"/>
      <c r="K9" s="39"/>
      <c r="L9" s="37"/>
      <c r="O9" s="119"/>
    </row>
    <row r="10" spans="1:15" ht="17.25" x14ac:dyDescent="0.3">
      <c r="A10" s="102" t="s">
        <v>39</v>
      </c>
      <c r="B10" s="39">
        <f>'General Education Requirements'!$B$10</f>
        <v>0</v>
      </c>
      <c r="C10" s="39"/>
      <c r="D10" s="39"/>
      <c r="E10" s="39"/>
      <c r="F10" s="169"/>
      <c r="G10" s="169"/>
      <c r="H10" s="50"/>
      <c r="I10" s="41"/>
      <c r="J10" s="39"/>
      <c r="K10" s="39"/>
      <c r="L10" s="37"/>
    </row>
    <row r="11" spans="1:15" x14ac:dyDescent="0.25">
      <c r="A11" s="133" t="s">
        <v>179</v>
      </c>
      <c r="B11" s="36"/>
      <c r="C11" s="39"/>
      <c r="D11" s="39"/>
      <c r="E11" s="39"/>
      <c r="F11" s="169"/>
      <c r="G11" s="169"/>
      <c r="H11" s="36"/>
      <c r="I11" s="39"/>
      <c r="J11" s="39"/>
      <c r="K11" s="39"/>
      <c r="L11" s="37"/>
    </row>
    <row r="12" spans="1:15" ht="15.75" thickBot="1" x14ac:dyDescent="0.3">
      <c r="A12" s="103"/>
      <c r="B12" s="38"/>
      <c r="C12" s="38"/>
      <c r="D12" s="38"/>
      <c r="E12" s="38"/>
      <c r="F12" s="168"/>
      <c r="G12" s="168"/>
      <c r="H12" s="38"/>
      <c r="I12" s="38"/>
      <c r="J12" s="38"/>
      <c r="K12" s="38"/>
      <c r="L12" s="24"/>
    </row>
    <row r="13" spans="1:15" ht="15.75" thickBot="1" x14ac:dyDescent="0.3">
      <c r="A13" s="67"/>
      <c r="B13" s="67"/>
      <c r="C13" s="67"/>
      <c r="D13" s="67"/>
      <c r="E13" s="67"/>
      <c r="F13" s="169"/>
      <c r="G13" s="169"/>
      <c r="H13" s="67"/>
      <c r="I13" s="67"/>
      <c r="J13" s="67"/>
      <c r="K13" s="67"/>
      <c r="L13" s="67"/>
      <c r="M13" s="67"/>
    </row>
    <row r="14" spans="1:15" ht="23.25" customHeight="1" thickBot="1" x14ac:dyDescent="0.3">
      <c r="A14" s="185"/>
      <c r="B14" s="184" t="s">
        <v>1</v>
      </c>
      <c r="C14" s="184" t="s">
        <v>0</v>
      </c>
      <c r="D14" s="185" t="s">
        <v>36</v>
      </c>
      <c r="E14" s="186" t="s">
        <v>44</v>
      </c>
      <c r="F14" s="174"/>
      <c r="G14" s="190"/>
      <c r="H14" s="85"/>
      <c r="I14" s="85" t="s">
        <v>1</v>
      </c>
      <c r="J14" s="85" t="s">
        <v>0</v>
      </c>
      <c r="K14" s="86" t="s">
        <v>36</v>
      </c>
      <c r="L14" s="93" t="s">
        <v>44</v>
      </c>
      <c r="M14" s="174"/>
      <c r="N14" s="173"/>
    </row>
    <row r="15" spans="1:15" ht="24" customHeight="1" thickBot="1" x14ac:dyDescent="0.3">
      <c r="A15" s="195" t="s">
        <v>239</v>
      </c>
      <c r="B15" s="196"/>
      <c r="C15" s="196"/>
      <c r="D15" s="196"/>
      <c r="E15" s="197"/>
      <c r="F15" s="187"/>
      <c r="G15" s="189"/>
      <c r="H15" s="275" t="s">
        <v>240</v>
      </c>
      <c r="I15" s="49"/>
      <c r="J15" s="42"/>
      <c r="K15" s="42"/>
      <c r="L15" s="172"/>
      <c r="M15" s="171"/>
      <c r="N15" s="172"/>
    </row>
    <row r="16" spans="1:15" ht="24" customHeight="1" thickBot="1" x14ac:dyDescent="0.3">
      <c r="A16" s="202" t="s">
        <v>194</v>
      </c>
      <c r="B16" s="182">
        <v>2</v>
      </c>
      <c r="C16" s="183"/>
      <c r="D16" s="188"/>
      <c r="E16" s="182"/>
      <c r="F16" s="182" t="str">
        <f>IF(C16="A",B16,IF(C16="B",B16,IF(C16="C",B16,IF(C16="D",B16,IF(C16="F",B16,IF(C16="P",B16,""))))))</f>
        <v/>
      </c>
      <c r="G16" s="182" t="str">
        <f>IF(C16="A",4*F16,IF(C16="B",3*F16,IF(C16="C",2*F16,IF(C16="D",1*F16,IF(C16="F",0*F16,IF(C16="P",4*F16,""))))))</f>
        <v/>
      </c>
      <c r="H16" s="268" t="s">
        <v>227</v>
      </c>
      <c r="I16" s="206">
        <v>3</v>
      </c>
      <c r="J16" s="178"/>
      <c r="K16" s="179"/>
      <c r="L16" s="177"/>
      <c r="M16" s="177" t="str">
        <f t="shared" ref="M16" si="0">IF(J16="A",I16,IF(J16="B",I16,IF(J16="C",I16,IF(J16="D",I16,IF(J16="F",I16,IF(J16="P",I16,""))))))</f>
        <v/>
      </c>
      <c r="N16" s="177" t="str">
        <f t="shared" ref="N16" si="1">IF(J16="A",4*M16,IF(J16="B",3*M16,IF(J16="C",2*M16,IF(J16="D",1*M16,IF(J16="F",0*M16,IF(J16="P",4*M16,""))))))</f>
        <v/>
      </c>
    </row>
    <row r="17" spans="1:14" ht="24" customHeight="1" thickBot="1" x14ac:dyDescent="0.3">
      <c r="A17" s="202" t="s">
        <v>195</v>
      </c>
      <c r="B17" s="200">
        <v>2</v>
      </c>
      <c r="C17" s="194"/>
      <c r="D17" s="199"/>
      <c r="E17" s="193"/>
      <c r="F17" s="193" t="str">
        <f t="shared" ref="F17:F24" si="2">IF(C17="A",B17,IF(C17="B",B17,IF(C17="C",B17,IF(C17="D",B17,IF(C17="F",B17,IF(C17="P",B17,""))))))</f>
        <v/>
      </c>
      <c r="G17" s="193" t="str">
        <f t="shared" ref="G17:G24" si="3">IF(C17="A",4*F17,IF(C17="B",3*F17,IF(C17="C",2*F17,IF(C17="D",1*F17,IF(C17="F",0*F17,IF(C17="P",4*F17,""))))))</f>
        <v/>
      </c>
      <c r="H17" s="290" t="s">
        <v>238</v>
      </c>
      <c r="I17" s="206">
        <v>3</v>
      </c>
      <c r="J17" s="178"/>
      <c r="K17" s="179"/>
      <c r="L17" s="177"/>
      <c r="M17" s="177" t="str">
        <f t="shared" ref="M17" si="4">IF(J17="A",I17,IF(J17="B",I17,IF(J17="C",I17,IF(J17="D",I17,IF(J17="F",I17,IF(J17="P",I17,""))))))</f>
        <v/>
      </c>
      <c r="N17" s="177" t="str">
        <f t="shared" ref="N17" si="5">IF(J17="A",4*M17,IF(J17="B",3*M17,IF(J17="C",2*M17,IF(J17="D",1*M17,IF(J17="F",0*M17,IF(J17="P",4*M17,""))))))</f>
        <v/>
      </c>
    </row>
    <row r="18" spans="1:14" ht="24" customHeight="1" thickBot="1" x14ac:dyDescent="0.3">
      <c r="A18" s="202" t="s">
        <v>196</v>
      </c>
      <c r="B18" s="193">
        <v>1</v>
      </c>
      <c r="C18" s="194"/>
      <c r="D18" s="199"/>
      <c r="E18" s="193"/>
      <c r="F18" s="193" t="str">
        <f t="shared" si="2"/>
        <v/>
      </c>
      <c r="G18" s="193" t="str">
        <f t="shared" si="3"/>
        <v/>
      </c>
      <c r="H18" s="285" t="s">
        <v>228</v>
      </c>
      <c r="I18" s="277">
        <v>3</v>
      </c>
      <c r="J18" s="278"/>
      <c r="K18" s="286"/>
      <c r="L18" s="277"/>
      <c r="M18" s="277" t="str">
        <f t="shared" ref="M18:M28" si="6">IF(J18="A",I18,IF(J18="B",I18,IF(J18="C",I18,IF(J18="D",I18,IF(J18="F",I18,IF(J18="P",I18,""))))))</f>
        <v/>
      </c>
      <c r="N18" s="277" t="str">
        <f t="shared" ref="N18:N28" si="7">IF(J18="A",4*M18,IF(J18="B",3*M18,IF(J18="C",2*M18,IF(J18="D",1*M18,IF(J18="F",0*M18,IF(J18="P",4*M18,""))))))</f>
        <v/>
      </c>
    </row>
    <row r="19" spans="1:14" ht="24" customHeight="1" thickBot="1" x14ac:dyDescent="0.3">
      <c r="A19" s="202" t="s">
        <v>197</v>
      </c>
      <c r="B19" s="193">
        <v>3</v>
      </c>
      <c r="C19" s="194"/>
      <c r="D19" s="199"/>
      <c r="E19" s="193"/>
      <c r="F19" s="193" t="str">
        <f t="shared" si="2"/>
        <v/>
      </c>
      <c r="G19" s="193" t="str">
        <f t="shared" si="3"/>
        <v/>
      </c>
      <c r="H19" s="285" t="s">
        <v>229</v>
      </c>
      <c r="I19" s="277">
        <v>3</v>
      </c>
      <c r="J19" s="278"/>
      <c r="K19" s="286"/>
      <c r="L19" s="277"/>
      <c r="M19" s="277" t="str">
        <f t="shared" si="6"/>
        <v/>
      </c>
      <c r="N19" s="277" t="str">
        <f t="shared" si="7"/>
        <v/>
      </c>
    </row>
    <row r="20" spans="1:14" ht="24" customHeight="1" thickBot="1" x14ac:dyDescent="0.3">
      <c r="A20" s="290" t="s">
        <v>200</v>
      </c>
      <c r="B20" s="193">
        <v>3</v>
      </c>
      <c r="C20" s="194"/>
      <c r="D20" s="199"/>
      <c r="E20" s="193"/>
      <c r="F20" s="193" t="str">
        <f t="shared" si="2"/>
        <v/>
      </c>
      <c r="G20" s="193" t="str">
        <f t="shared" si="3"/>
        <v/>
      </c>
      <c r="H20" s="285" t="s">
        <v>230</v>
      </c>
      <c r="I20" s="277">
        <v>3</v>
      </c>
      <c r="J20" s="278"/>
      <c r="K20" s="286"/>
      <c r="L20" s="277"/>
      <c r="M20" s="277" t="str">
        <f t="shared" si="6"/>
        <v/>
      </c>
      <c r="N20" s="277" t="str">
        <f t="shared" si="7"/>
        <v/>
      </c>
    </row>
    <row r="21" spans="1:14" ht="24" customHeight="1" thickBot="1" x14ac:dyDescent="0.3">
      <c r="A21" s="290" t="s">
        <v>201</v>
      </c>
      <c r="B21" s="200">
        <v>1</v>
      </c>
      <c r="C21" s="194"/>
      <c r="D21" s="199"/>
      <c r="E21" s="193"/>
      <c r="F21" s="193" t="str">
        <f t="shared" si="2"/>
        <v/>
      </c>
      <c r="G21" s="193" t="str">
        <f t="shared" si="3"/>
        <v/>
      </c>
      <c r="H21" s="285" t="s">
        <v>231</v>
      </c>
      <c r="I21" s="277">
        <v>3</v>
      </c>
      <c r="J21" s="278"/>
      <c r="K21" s="286"/>
      <c r="L21" s="277"/>
      <c r="M21" s="277" t="str">
        <f t="shared" si="6"/>
        <v/>
      </c>
      <c r="N21" s="277" t="str">
        <f t="shared" si="7"/>
        <v/>
      </c>
    </row>
    <row r="22" spans="1:14" ht="24" customHeight="1" thickBot="1" x14ac:dyDescent="0.3">
      <c r="A22" s="202" t="s">
        <v>203</v>
      </c>
      <c r="B22" s="182">
        <v>3</v>
      </c>
      <c r="C22" s="183"/>
      <c r="D22" s="188"/>
      <c r="E22" s="182"/>
      <c r="F22" s="170" t="str">
        <f t="shared" ref="F22:F26" si="8">IF(C22="A",B22,IF(C22="B",B22,IF(C22="C",B22,IF(C22="D",B22,IF(C22="F",B22,IF(C22="P",B22,""))))))</f>
        <v/>
      </c>
      <c r="G22" s="170" t="str">
        <f t="shared" ref="G22:G26" si="9">IF(C22="A",4*F22,IF(C22="B",3*F22,IF(C22="C",2*F22,IF(C22="D",1*F22,IF(C22="F",0*F22,IF(C22="P",4*F22,""))))))</f>
        <v/>
      </c>
      <c r="H22" s="285" t="s">
        <v>232</v>
      </c>
      <c r="I22" s="277">
        <v>3</v>
      </c>
      <c r="J22" s="278"/>
      <c r="K22" s="286"/>
      <c r="L22" s="277"/>
      <c r="M22" s="277" t="str">
        <f t="shared" si="6"/>
        <v/>
      </c>
      <c r="N22" s="277" t="str">
        <f t="shared" si="7"/>
        <v/>
      </c>
    </row>
    <row r="23" spans="1:14" ht="24" customHeight="1" thickBot="1" x14ac:dyDescent="0.3">
      <c r="A23" s="202" t="s">
        <v>204</v>
      </c>
      <c r="B23" s="182">
        <v>3</v>
      </c>
      <c r="C23" s="183"/>
      <c r="D23" s="188"/>
      <c r="E23" s="182"/>
      <c r="F23" s="170" t="str">
        <f t="shared" si="8"/>
        <v/>
      </c>
      <c r="G23" s="170" t="str">
        <f t="shared" si="9"/>
        <v/>
      </c>
      <c r="H23" s="285" t="s">
        <v>243</v>
      </c>
      <c r="I23" s="277">
        <v>3</v>
      </c>
      <c r="J23" s="278"/>
      <c r="K23" s="286"/>
      <c r="L23" s="277"/>
      <c r="M23" s="277" t="str">
        <f t="shared" si="6"/>
        <v/>
      </c>
      <c r="N23" s="277" t="str">
        <f t="shared" si="7"/>
        <v/>
      </c>
    </row>
    <row r="24" spans="1:14" ht="24" customHeight="1" thickBot="1" x14ac:dyDescent="0.3">
      <c r="A24" s="202" t="s">
        <v>205</v>
      </c>
      <c r="B24" s="200">
        <v>1</v>
      </c>
      <c r="C24" s="183"/>
      <c r="D24" s="188"/>
      <c r="E24" s="182"/>
      <c r="F24" s="170" t="str">
        <f t="shared" si="8"/>
        <v/>
      </c>
      <c r="G24" s="170" t="str">
        <f t="shared" si="9"/>
        <v/>
      </c>
      <c r="H24" s="293" t="s">
        <v>233</v>
      </c>
      <c r="I24" s="278"/>
      <c r="J24" s="278"/>
      <c r="K24" s="286"/>
      <c r="L24" s="277"/>
      <c r="M24" s="277" t="str">
        <f t="shared" si="6"/>
        <v/>
      </c>
      <c r="N24" s="277" t="str">
        <f t="shared" si="7"/>
        <v/>
      </c>
    </row>
    <row r="25" spans="1:14" ht="24" customHeight="1" thickBot="1" x14ac:dyDescent="0.3">
      <c r="A25" s="202" t="s">
        <v>206</v>
      </c>
      <c r="B25" s="182">
        <v>3</v>
      </c>
      <c r="C25" s="183"/>
      <c r="D25" s="188"/>
      <c r="E25" s="182"/>
      <c r="F25" s="170" t="str">
        <f t="shared" si="8"/>
        <v/>
      </c>
      <c r="G25" s="170" t="str">
        <f t="shared" si="9"/>
        <v/>
      </c>
      <c r="H25" s="293" t="s">
        <v>233</v>
      </c>
      <c r="I25" s="278"/>
      <c r="J25" s="278"/>
      <c r="K25" s="286"/>
      <c r="L25" s="277"/>
      <c r="M25" s="277" t="str">
        <f t="shared" si="6"/>
        <v/>
      </c>
      <c r="N25" s="277" t="str">
        <f t="shared" si="7"/>
        <v/>
      </c>
    </row>
    <row r="26" spans="1:14" ht="24" customHeight="1" thickBot="1" x14ac:dyDescent="0.3">
      <c r="A26" s="202" t="s">
        <v>207</v>
      </c>
      <c r="B26" s="182">
        <v>3</v>
      </c>
      <c r="C26" s="183"/>
      <c r="D26" s="188"/>
      <c r="E26" s="182"/>
      <c r="F26" s="170" t="str">
        <f t="shared" si="8"/>
        <v/>
      </c>
      <c r="G26" s="170" t="str">
        <f t="shared" si="9"/>
        <v/>
      </c>
      <c r="H26" s="279" t="s">
        <v>233</v>
      </c>
      <c r="I26" s="278"/>
      <c r="J26" s="278"/>
      <c r="K26" s="286"/>
      <c r="L26" s="277"/>
      <c r="M26" s="277" t="str">
        <f t="shared" si="6"/>
        <v/>
      </c>
      <c r="N26" s="277" t="str">
        <f t="shared" si="7"/>
        <v/>
      </c>
    </row>
    <row r="27" spans="1:14" ht="24" customHeight="1" thickBot="1" x14ac:dyDescent="0.3">
      <c r="A27" s="202" t="s">
        <v>208</v>
      </c>
      <c r="B27" s="200">
        <v>2</v>
      </c>
      <c r="C27" s="194"/>
      <c r="D27" s="199"/>
      <c r="E27" s="193"/>
      <c r="F27" s="193" t="str">
        <f t="shared" ref="F27" si="10">IF(C27="A",B27,IF(C27="B",B27,IF(C27="C",B27,IF(C27="D",B27,IF(C27="F",B27,IF(C27="P",B27,""))))))</f>
        <v/>
      </c>
      <c r="G27" s="193" t="str">
        <f t="shared" ref="G27" si="11">IF(C27="A",4*F27,IF(C27="B",3*F27,IF(C27="C",2*F27,IF(C27="D",1*F27,IF(C27="F",0*F27,IF(C27="P",4*F27,""))))))</f>
        <v/>
      </c>
      <c r="H27" s="279" t="s">
        <v>234</v>
      </c>
      <c r="I27" s="278"/>
      <c r="J27" s="278"/>
      <c r="K27" s="286"/>
      <c r="L27" s="277"/>
      <c r="M27" s="277" t="str">
        <f t="shared" si="6"/>
        <v/>
      </c>
      <c r="N27" s="277" t="str">
        <f t="shared" si="7"/>
        <v/>
      </c>
    </row>
    <row r="28" spans="1:14" ht="24" customHeight="1" thickBot="1" x14ac:dyDescent="0.3">
      <c r="A28" s="166"/>
      <c r="B28" s="191"/>
      <c r="C28" s="191"/>
      <c r="D28" s="191"/>
      <c r="E28" s="198"/>
      <c r="F28" s="198"/>
      <c r="G28" s="192"/>
      <c r="H28" s="279" t="s">
        <v>234</v>
      </c>
      <c r="I28" s="278"/>
      <c r="J28" s="278"/>
      <c r="K28" s="286"/>
      <c r="L28" s="277"/>
      <c r="M28" s="277" t="str">
        <f t="shared" si="6"/>
        <v/>
      </c>
      <c r="N28" s="277" t="str">
        <f t="shared" si="7"/>
        <v/>
      </c>
    </row>
    <row r="29" spans="1:14" ht="24" customHeight="1" thickBot="1" x14ac:dyDescent="0.3">
      <c r="A29" s="237" t="s">
        <v>218</v>
      </c>
      <c r="B29" s="196"/>
      <c r="C29" s="196"/>
      <c r="D29" s="196"/>
      <c r="E29" s="197"/>
      <c r="F29" s="196"/>
      <c r="G29" s="197"/>
      <c r="H29" s="180" t="s">
        <v>9</v>
      </c>
      <c r="I29" s="282"/>
      <c r="J29" s="280"/>
      <c r="K29" s="288"/>
      <c r="L29" s="287" t="str">
        <f>IF('Menu Options'!A74=0, "0", 'Menu Options'!A76/'Menu Options'!A74)</f>
        <v>0</v>
      </c>
      <c r="M29" s="281"/>
      <c r="N29" s="289"/>
    </row>
    <row r="30" spans="1:14" ht="24" customHeight="1" thickBot="1" x14ac:dyDescent="0.3">
      <c r="A30" s="204" t="s">
        <v>209</v>
      </c>
      <c r="B30" s="277">
        <v>3</v>
      </c>
      <c r="C30" s="201"/>
      <c r="D30" s="203"/>
      <c r="E30" s="200"/>
      <c r="F30" s="200" t="str">
        <f t="shared" ref="F30" si="12">IF(C30="A",B30,IF(C30="B",B30,IF(C30="C",B30,IF(C30="D",B30,IF(C30="F",B30,IF(C30="P",B30,""))))))</f>
        <v/>
      </c>
      <c r="G30" s="200" t="str">
        <f t="shared" ref="G30" si="13">IF(C30="A",4*F30,IF(C30="B",3*F30,IF(C30="C",2*F30,IF(C30="D",1*F30,IF(C30="F",0*F30,IF(C30="P",4*F30,""))))))</f>
        <v/>
      </c>
      <c r="H30" s="276"/>
      <c r="I30" s="276"/>
      <c r="J30" s="276"/>
      <c r="K30" s="276"/>
      <c r="L30" s="276"/>
      <c r="M30" s="276"/>
      <c r="N30" s="276"/>
    </row>
    <row r="31" spans="1:14" ht="24" customHeight="1" thickBot="1" x14ac:dyDescent="0.3">
      <c r="A31" s="205" t="s">
        <v>210</v>
      </c>
      <c r="B31" s="269"/>
      <c r="C31" s="183"/>
      <c r="D31" s="188"/>
      <c r="E31" s="182"/>
      <c r="F31" s="177" t="str">
        <f t="shared" ref="F31" si="14">IF(C31="A",B31,IF(C31="B",B31,IF(C31="C",B31,IF(C31="D",B31,IF(C31="F",B31,IF(C31="P",B31,""))))))</f>
        <v/>
      </c>
      <c r="G31" s="177" t="str">
        <f t="shared" ref="G31" si="15">IF(C31="A",4*F31,IF(C31="B",3*F31,IF(C31="C",2*F31,IF(C31="D",1*F31,IF(C31="F",0*F31,IF(C31="P",4*F31,""))))))</f>
        <v/>
      </c>
      <c r="H31" s="284" t="s">
        <v>69</v>
      </c>
      <c r="I31" s="283"/>
      <c r="J31" s="281"/>
      <c r="K31" s="281"/>
      <c r="L31" s="289"/>
      <c r="M31" s="276"/>
      <c r="N31" s="276"/>
    </row>
    <row r="32" spans="1:14" ht="24" customHeight="1" thickBot="1" x14ac:dyDescent="0.3">
      <c r="A32" s="166"/>
      <c r="B32" s="191"/>
      <c r="C32" s="191"/>
      <c r="D32" s="191"/>
      <c r="E32" s="198"/>
      <c r="F32" s="198"/>
      <c r="G32" s="192"/>
      <c r="H32" s="285" t="s">
        <v>41</v>
      </c>
      <c r="I32" s="278"/>
      <c r="J32" s="278"/>
      <c r="K32" s="286"/>
      <c r="L32" s="277"/>
      <c r="M32" s="276"/>
      <c r="N32" s="276"/>
    </row>
    <row r="33" spans="1:14" ht="24" customHeight="1" thickBot="1" x14ac:dyDescent="0.3">
      <c r="A33" s="274" t="s">
        <v>241</v>
      </c>
      <c r="B33" s="196"/>
      <c r="C33" s="196"/>
      <c r="D33" s="196"/>
      <c r="E33" s="197"/>
      <c r="F33" s="196"/>
      <c r="G33" s="197"/>
      <c r="H33" s="285" t="s">
        <v>41</v>
      </c>
      <c r="I33" s="278"/>
      <c r="J33" s="278"/>
      <c r="K33" s="286"/>
      <c r="L33" s="277"/>
      <c r="M33" s="276"/>
      <c r="N33" s="276"/>
    </row>
    <row r="34" spans="1:14" ht="24" customHeight="1" thickBot="1" x14ac:dyDescent="0.3">
      <c r="A34" s="267" t="s">
        <v>224</v>
      </c>
      <c r="B34" s="264">
        <v>3</v>
      </c>
      <c r="C34" s="183"/>
      <c r="D34" s="188"/>
      <c r="E34" s="182"/>
      <c r="F34" s="177" t="str">
        <f t="shared" ref="F34:F38" si="16">IF(C34="A",B34,IF(C34="B",B34,IF(C34="C",B34,IF(C34="D",B34,IF(C34="F",B34,IF(C34="P",B34,""))))))</f>
        <v/>
      </c>
      <c r="G34" s="177" t="str">
        <f t="shared" ref="G34:G38" si="17">IF(C34="A",4*F34,IF(C34="B",3*F34,IF(C34="C",2*F34,IF(C34="D",1*F34,IF(C34="F",0*F34,IF(C34="P",4*F34,""))))))</f>
        <v/>
      </c>
      <c r="H34" s="285" t="s">
        <v>41</v>
      </c>
      <c r="I34" s="278"/>
      <c r="J34" s="278"/>
      <c r="K34" s="286"/>
      <c r="L34" s="277"/>
      <c r="M34" s="276"/>
      <c r="N34" s="276"/>
    </row>
    <row r="35" spans="1:14" ht="24" customHeight="1" thickBot="1" x14ac:dyDescent="0.3">
      <c r="A35" s="267" t="s">
        <v>199</v>
      </c>
      <c r="B35" s="277">
        <v>1</v>
      </c>
      <c r="C35" s="183"/>
      <c r="D35" s="188"/>
      <c r="E35" s="182"/>
      <c r="F35" s="177" t="str">
        <f t="shared" si="16"/>
        <v/>
      </c>
      <c r="G35" s="177" t="str">
        <f t="shared" si="17"/>
        <v/>
      </c>
      <c r="H35" s="285" t="s">
        <v>41</v>
      </c>
      <c r="I35" s="278"/>
      <c r="J35" s="278"/>
      <c r="K35" s="286"/>
      <c r="L35" s="277"/>
      <c r="M35" s="276"/>
      <c r="N35" s="276"/>
    </row>
    <row r="36" spans="1:14" ht="24" customHeight="1" thickBot="1" x14ac:dyDescent="0.3">
      <c r="A36" s="267" t="s">
        <v>198</v>
      </c>
      <c r="B36" s="264">
        <v>3</v>
      </c>
      <c r="C36" s="183"/>
      <c r="D36" s="188"/>
      <c r="E36" s="182"/>
      <c r="F36" s="177" t="str">
        <f t="shared" si="16"/>
        <v/>
      </c>
      <c r="G36" s="177" t="str">
        <f t="shared" si="17"/>
        <v/>
      </c>
      <c r="H36" s="285" t="s">
        <v>41</v>
      </c>
      <c r="I36" s="278"/>
      <c r="J36" s="278"/>
      <c r="K36" s="286"/>
      <c r="L36" s="277"/>
      <c r="M36" s="276"/>
      <c r="N36" s="276"/>
    </row>
    <row r="37" spans="1:14" ht="24" customHeight="1" thickBot="1" x14ac:dyDescent="0.3">
      <c r="A37" s="267" t="s">
        <v>202</v>
      </c>
      <c r="B37" s="264">
        <v>3</v>
      </c>
      <c r="C37" s="183"/>
      <c r="D37" s="188"/>
      <c r="E37" s="182"/>
      <c r="F37" s="177" t="str">
        <f t="shared" si="16"/>
        <v/>
      </c>
      <c r="G37" s="177" t="str">
        <f t="shared" si="17"/>
        <v/>
      </c>
      <c r="H37" s="279" t="s">
        <v>41</v>
      </c>
      <c r="I37" s="278"/>
      <c r="J37" s="278"/>
      <c r="K37" s="286"/>
      <c r="L37" s="277"/>
      <c r="M37" s="276"/>
      <c r="N37" s="276"/>
    </row>
    <row r="38" spans="1:14" ht="24" customHeight="1" thickBot="1" x14ac:dyDescent="0.3">
      <c r="A38" s="267" t="s">
        <v>211</v>
      </c>
      <c r="B38" s="277">
        <v>1</v>
      </c>
      <c r="C38" s="183"/>
      <c r="D38" s="188"/>
      <c r="E38" s="182"/>
      <c r="F38" s="177" t="str">
        <f t="shared" si="16"/>
        <v/>
      </c>
      <c r="G38" s="177" t="str">
        <f t="shared" si="17"/>
        <v/>
      </c>
      <c r="H38" s="279" t="s">
        <v>41</v>
      </c>
      <c r="I38" s="278"/>
      <c r="J38" s="278"/>
      <c r="K38" s="286"/>
      <c r="L38" s="277"/>
      <c r="M38" s="276"/>
      <c r="N38" s="276"/>
    </row>
    <row r="39" spans="1:14" ht="24" customHeight="1" thickBot="1" x14ac:dyDescent="0.3">
      <c r="A39" s="290" t="s">
        <v>212</v>
      </c>
      <c r="B39" s="277">
        <v>3</v>
      </c>
      <c r="C39" s="278"/>
      <c r="D39" s="286"/>
      <c r="E39" s="277"/>
      <c r="F39" s="277" t="str">
        <f t="shared" ref="F39:F42" si="18">IF(C39="A",B39,IF(C39="B",B39,IF(C39="C",B39,IF(C39="D",B39,IF(C39="F",B39,IF(C39="P",B39,""))))))</f>
        <v/>
      </c>
      <c r="G39" s="277" t="str">
        <f t="shared" ref="G39:G42" si="19">IF(C39="A",4*F39,IF(C39="B",3*F39,IF(C39="C",2*F39,IF(C39="D",1*F39,IF(C39="F",0*F39,IF(C39="P",4*F39,""))))))</f>
        <v/>
      </c>
      <c r="H39" s="279" t="s">
        <v>41</v>
      </c>
      <c r="I39" s="278"/>
      <c r="J39" s="278"/>
      <c r="K39" s="286"/>
      <c r="L39" s="277"/>
      <c r="M39" s="276"/>
      <c r="N39" s="276"/>
    </row>
    <row r="40" spans="1:14" ht="24" customHeight="1" thickBot="1" x14ac:dyDescent="0.3">
      <c r="A40" s="290" t="s">
        <v>242</v>
      </c>
      <c r="B40" s="277">
        <v>2</v>
      </c>
      <c r="C40" s="278"/>
      <c r="D40" s="286"/>
      <c r="E40" s="277"/>
      <c r="F40" s="277" t="str">
        <f t="shared" si="18"/>
        <v/>
      </c>
      <c r="G40" s="277" t="str">
        <f t="shared" si="19"/>
        <v/>
      </c>
      <c r="H40" s="284" t="s">
        <v>128</v>
      </c>
      <c r="I40" s="282"/>
      <c r="J40" s="280"/>
      <c r="K40" s="288"/>
      <c r="L40" s="287">
        <v>0</v>
      </c>
      <c r="M40" s="276"/>
      <c r="N40" s="276"/>
    </row>
    <row r="41" spans="1:14" ht="24" customHeight="1" thickBot="1" x14ac:dyDescent="0.3">
      <c r="A41" s="290" t="s">
        <v>225</v>
      </c>
      <c r="B41" s="277">
        <v>4</v>
      </c>
      <c r="C41" s="278"/>
      <c r="D41" s="286"/>
      <c r="E41" s="277"/>
      <c r="F41" s="277" t="str">
        <f t="shared" si="18"/>
        <v/>
      </c>
      <c r="G41" s="277" t="str">
        <f t="shared" si="19"/>
        <v/>
      </c>
    </row>
    <row r="42" spans="1:14" ht="24" customHeight="1" thickBot="1" x14ac:dyDescent="0.3">
      <c r="A42" s="290" t="s">
        <v>226</v>
      </c>
      <c r="B42" s="277">
        <v>3</v>
      </c>
      <c r="C42" s="278"/>
      <c r="D42" s="286"/>
      <c r="E42" s="277"/>
      <c r="F42" s="277" t="str">
        <f t="shared" si="18"/>
        <v/>
      </c>
      <c r="G42" s="277" t="str">
        <f t="shared" si="19"/>
        <v/>
      </c>
    </row>
    <row r="43" spans="1:14" x14ac:dyDescent="0.25">
      <c r="A43" s="181"/>
      <c r="B43" s="181"/>
      <c r="C43" s="181"/>
      <c r="D43" s="181"/>
      <c r="E43" s="181"/>
      <c r="F43" s="181"/>
      <c r="G43" s="181"/>
    </row>
    <row r="44" spans="1:14" x14ac:dyDescent="0.25">
      <c r="M44" s="64"/>
    </row>
    <row r="46" spans="1:14" x14ac:dyDescent="0.25">
      <c r="M46" s="64"/>
    </row>
    <row r="47" spans="1:14" x14ac:dyDescent="0.25">
      <c r="M47" s="151"/>
    </row>
    <row r="48" spans="1:14" s="116" customFormat="1" x14ac:dyDescent="0.25">
      <c r="F48" s="167"/>
      <c r="G48" s="167"/>
      <c r="M48" s="151"/>
    </row>
    <row r="49" spans="6:13" s="116" customFormat="1" x14ac:dyDescent="0.25">
      <c r="F49" s="167"/>
      <c r="G49" s="167"/>
      <c r="M49" s="151"/>
    </row>
    <row r="50" spans="6:13" x14ac:dyDescent="0.25">
      <c r="M50" s="151"/>
    </row>
    <row r="51" spans="6:13" x14ac:dyDescent="0.25">
      <c r="M51" s="151"/>
    </row>
    <row r="52" spans="6:13" x14ac:dyDescent="0.25">
      <c r="M52" s="151"/>
    </row>
    <row r="53" spans="6:13" x14ac:dyDescent="0.25">
      <c r="M53" s="151"/>
    </row>
    <row r="54" spans="6:13" x14ac:dyDescent="0.25">
      <c r="M54" s="151"/>
    </row>
    <row r="55" spans="6:13" x14ac:dyDescent="0.25">
      <c r="M55" s="151"/>
    </row>
    <row r="56" spans="6:13" x14ac:dyDescent="0.25">
      <c r="M56" s="151"/>
    </row>
    <row r="57" spans="6:13" x14ac:dyDescent="0.25">
      <c r="M57" s="151"/>
    </row>
    <row r="58" spans="6:13" x14ac:dyDescent="0.25">
      <c r="M58" s="151"/>
    </row>
    <row r="59" spans="6:13" x14ac:dyDescent="0.25">
      <c r="M59" s="151"/>
    </row>
    <row r="60" spans="6:13" x14ac:dyDescent="0.25">
      <c r="M60" s="151"/>
    </row>
    <row r="61" spans="6:13" x14ac:dyDescent="0.25">
      <c r="M61" s="151"/>
    </row>
    <row r="62" spans="6:13" x14ac:dyDescent="0.25">
      <c r="M62" s="151"/>
    </row>
    <row r="63" spans="6:13" x14ac:dyDescent="0.25">
      <c r="M63" s="151"/>
    </row>
    <row r="64" spans="6:13" x14ac:dyDescent="0.25">
      <c r="M64" s="151"/>
    </row>
    <row r="65" spans="6:13" x14ac:dyDescent="0.25">
      <c r="M65" s="151"/>
    </row>
    <row r="66" spans="6:13" x14ac:dyDescent="0.25">
      <c r="M66" s="151"/>
    </row>
    <row r="67" spans="6:13" x14ac:dyDescent="0.25">
      <c r="M67" s="151"/>
    </row>
    <row r="68" spans="6:13" x14ac:dyDescent="0.25">
      <c r="M68" s="151"/>
    </row>
    <row r="69" spans="6:13" x14ac:dyDescent="0.25">
      <c r="M69" s="64"/>
    </row>
    <row r="70" spans="6:13" x14ac:dyDescent="0.25">
      <c r="M70" s="64"/>
    </row>
    <row r="71" spans="6:13" x14ac:dyDescent="0.25">
      <c r="M71" s="64"/>
    </row>
    <row r="72" spans="6:13" x14ac:dyDescent="0.25">
      <c r="M72" s="64"/>
    </row>
    <row r="73" spans="6:13" x14ac:dyDescent="0.25">
      <c r="M73" s="64"/>
    </row>
    <row r="74" spans="6:13" x14ac:dyDescent="0.25">
      <c r="M74" s="64"/>
    </row>
    <row r="75" spans="6:13" x14ac:dyDescent="0.25">
      <c r="M75" s="64"/>
    </row>
    <row r="76" spans="6:13" s="116" customFormat="1" x14ac:dyDescent="0.25">
      <c r="F76" s="167"/>
      <c r="G76" s="167"/>
    </row>
    <row r="77" spans="6:13" s="116" customFormat="1" x14ac:dyDescent="0.25">
      <c r="F77" s="167"/>
      <c r="G77" s="167"/>
    </row>
    <row r="78" spans="6:13" s="116" customFormat="1" x14ac:dyDescent="0.25">
      <c r="F78" s="167"/>
      <c r="G78" s="167"/>
    </row>
    <row r="79" spans="6:13" s="116" customFormat="1" x14ac:dyDescent="0.25">
      <c r="F79" s="167"/>
      <c r="G79" s="167"/>
    </row>
    <row r="80" spans="6:13" s="116" customFormat="1" x14ac:dyDescent="0.25">
      <c r="F80" s="167"/>
      <c r="G80" s="167"/>
    </row>
    <row r="81" spans="6:13" s="116" customFormat="1" x14ac:dyDescent="0.25">
      <c r="F81" s="167"/>
      <c r="G81" s="167"/>
    </row>
    <row r="82" spans="6:13" s="116" customFormat="1" x14ac:dyDescent="0.25">
      <c r="F82" s="167"/>
      <c r="G82" s="167"/>
    </row>
    <row r="83" spans="6:13" s="116" customFormat="1" x14ac:dyDescent="0.25">
      <c r="F83" s="167"/>
      <c r="G83" s="167"/>
    </row>
    <row r="84" spans="6:13" s="153" customFormat="1" x14ac:dyDescent="0.25">
      <c r="F84" s="167"/>
      <c r="G84" s="167"/>
      <c r="M84" s="154"/>
    </row>
    <row r="85" spans="6:13" s="153" customFormat="1" x14ac:dyDescent="0.25">
      <c r="F85" s="167"/>
      <c r="G85" s="167"/>
      <c r="M85" s="154"/>
    </row>
    <row r="86" spans="6:13" s="116" customFormat="1" x14ac:dyDescent="0.25">
      <c r="F86" s="167"/>
      <c r="G86" s="167"/>
    </row>
    <row r="88" spans="6:13" x14ac:dyDescent="0.25">
      <c r="M88" s="115"/>
    </row>
    <row r="89" spans="6:13" x14ac:dyDescent="0.25">
      <c r="M89" s="115"/>
    </row>
    <row r="90" spans="6:13" x14ac:dyDescent="0.25">
      <c r="M90" s="115"/>
    </row>
    <row r="91" spans="6:13" x14ac:dyDescent="0.25">
      <c r="M91" s="115"/>
    </row>
    <row r="92" spans="6:13" x14ac:dyDescent="0.25">
      <c r="M92" s="11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">
    <cfRule type="containsText" dxfId="121" priority="636" operator="containsText" text="d">
      <formula>NOT(ISERROR(SEARCH("d",J15)))</formula>
    </cfRule>
    <cfRule type="containsText" dxfId="120" priority="637" operator="containsText" text="f">
      <formula>NOT(ISERROR(SEARCH("f",J15)))</formula>
    </cfRule>
  </conditionalFormatting>
  <conditionalFormatting sqref="C15:D15">
    <cfRule type="containsText" dxfId="119" priority="584" operator="containsText" text="d">
      <formula>NOT(ISERROR(SEARCH("d",C15)))</formula>
    </cfRule>
    <cfRule type="containsText" dxfId="118" priority="585" operator="containsText" text="f">
      <formula>NOT(ISERROR(SEARCH("f",C15)))</formula>
    </cfRule>
  </conditionalFormatting>
  <conditionalFormatting sqref="E15:G15">
    <cfRule type="containsText" dxfId="117" priority="582" operator="containsText" text="d">
      <formula>NOT(ISERROR(SEARCH("d",E15)))</formula>
    </cfRule>
    <cfRule type="containsText" dxfId="116" priority="583" operator="containsText" text="f">
      <formula>NOT(ISERROR(SEARCH("f",E15)))</formula>
    </cfRule>
  </conditionalFormatting>
  <conditionalFormatting sqref="J30:L30">
    <cfRule type="containsText" dxfId="115" priority="556" operator="containsText" text="d">
      <formula>NOT(ISERROR(SEARCH("d",J30)))</formula>
    </cfRule>
    <cfRule type="containsText" dxfId="114" priority="557" operator="containsText" text="f">
      <formula>NOT(ISERROR(SEARCH("f",J30)))</formula>
    </cfRule>
  </conditionalFormatting>
  <conditionalFormatting sqref="E28:G28">
    <cfRule type="containsText" dxfId="113" priority="130" operator="containsText" text="d">
      <formula>NOT(ISERROR(SEARCH("d",E28)))</formula>
    </cfRule>
    <cfRule type="containsText" dxfId="112" priority="131" operator="containsText" text="f">
      <formula>NOT(ISERROR(SEARCH("f",E28)))</formula>
    </cfRule>
  </conditionalFormatting>
  <conditionalFormatting sqref="K31:K39">
    <cfRule type="containsText" dxfId="108" priority="165" operator="containsText" text="d">
      <formula>NOT(ISERROR(SEARCH("d",K31)))</formula>
    </cfRule>
    <cfRule type="containsText" dxfId="107" priority="166" operator="containsText" text="f">
      <formula>NOT(ISERROR(SEARCH("f",K31)))</formula>
    </cfRule>
  </conditionalFormatting>
  <conditionalFormatting sqref="J31:J39">
    <cfRule type="containsText" dxfId="106" priority="162" operator="containsText" text="F">
      <formula>NOT(ISERROR(SEARCH("F",J31)))</formula>
    </cfRule>
    <cfRule type="containsText" dxfId="105" priority="163" operator="containsText" text="D">
      <formula>NOT(ISERROR(SEARCH("D",J31)))</formula>
    </cfRule>
    <cfRule type="containsText" dxfId="104" priority="164" operator="containsText" text="I">
      <formula>NOT(ISERROR(SEARCH("I",J31)))</formula>
    </cfRule>
  </conditionalFormatting>
  <conditionalFormatting sqref="D16">
    <cfRule type="containsText" dxfId="103" priority="160" operator="containsText" text="d">
      <formula>NOT(ISERROR(SEARCH("d",D16)))</formula>
    </cfRule>
    <cfRule type="containsText" dxfId="102" priority="161" operator="containsText" text="f">
      <formula>NOT(ISERROR(SEARCH("f",D16)))</formula>
    </cfRule>
  </conditionalFormatting>
  <conditionalFormatting sqref="C16">
    <cfRule type="containsText" dxfId="101" priority="157" operator="containsText" text="F">
      <formula>NOT(ISERROR(SEARCH("F",C16)))</formula>
    </cfRule>
    <cfRule type="containsText" dxfId="100" priority="158" operator="containsText" text="D">
      <formula>NOT(ISERROR(SEARCH("D",C16)))</formula>
    </cfRule>
    <cfRule type="containsText" dxfId="99" priority="159" operator="containsText" text="I">
      <formula>NOT(ISERROR(SEARCH("I",C16)))</formula>
    </cfRule>
  </conditionalFormatting>
  <conditionalFormatting sqref="D22:D26">
    <cfRule type="containsText" dxfId="98" priority="137" operator="containsText" text="d">
      <formula>NOT(ISERROR(SEARCH("d",D22)))</formula>
    </cfRule>
    <cfRule type="containsText" dxfId="97" priority="138" operator="containsText" text="f">
      <formula>NOT(ISERROR(SEARCH("f",D22)))</formula>
    </cfRule>
  </conditionalFormatting>
  <conditionalFormatting sqref="C22:C26">
    <cfRule type="containsText" dxfId="96" priority="134" operator="containsText" text="F">
      <formula>NOT(ISERROR(SEARCH("F",C22)))</formula>
    </cfRule>
    <cfRule type="containsText" dxfId="95" priority="135" operator="containsText" text="D">
      <formula>NOT(ISERROR(SEARCH("D",C22)))</formula>
    </cfRule>
    <cfRule type="containsText" dxfId="94" priority="136" operator="containsText" text="I">
      <formula>NOT(ISERROR(SEARCH("I",C22)))</formula>
    </cfRule>
  </conditionalFormatting>
  <conditionalFormatting sqref="C28:D28">
    <cfRule type="containsText" dxfId="93" priority="132" operator="containsText" text="d">
      <formula>NOT(ISERROR(SEARCH("d",C28)))</formula>
    </cfRule>
    <cfRule type="containsText" dxfId="92" priority="133" operator="containsText" text="f">
      <formula>NOT(ISERROR(SEARCH("f",C28)))</formula>
    </cfRule>
  </conditionalFormatting>
  <conditionalFormatting sqref="M15:N15">
    <cfRule type="containsText" dxfId="91" priority="98" operator="containsText" text="d">
      <formula>NOT(ISERROR(SEARCH("d",M15)))</formula>
    </cfRule>
    <cfRule type="containsText" dxfId="90" priority="639" operator="containsText" text="f">
      <formula>NOT(ISERROR(SEARCH("f",M15)))</formula>
    </cfRule>
  </conditionalFormatting>
  <conditionalFormatting sqref="D29 D31">
    <cfRule type="containsText" dxfId="89" priority="72" operator="containsText" text="d">
      <formula>NOT(ISERROR(SEARCH("d",D29)))</formula>
    </cfRule>
    <cfRule type="containsText" dxfId="88" priority="73" operator="containsText" text="f">
      <formula>NOT(ISERROR(SEARCH("f",D29)))</formula>
    </cfRule>
  </conditionalFormatting>
  <conditionalFormatting sqref="C29 C31">
    <cfRule type="containsText" dxfId="87" priority="69" operator="containsText" text="F">
      <formula>NOT(ISERROR(SEARCH("F",C29)))</formula>
    </cfRule>
    <cfRule type="containsText" dxfId="86" priority="70" operator="containsText" text="D">
      <formula>NOT(ISERROR(SEARCH("D",C29)))</formula>
    </cfRule>
    <cfRule type="containsText" dxfId="85" priority="71" operator="containsText" text="I">
      <formula>NOT(ISERROR(SEARCH("I",C29)))</formula>
    </cfRule>
  </conditionalFormatting>
  <conditionalFormatting sqref="D34:D38">
    <cfRule type="containsText" dxfId="84" priority="67" operator="containsText" text="d">
      <formula>NOT(ISERROR(SEARCH("d",D34)))</formula>
    </cfRule>
    <cfRule type="containsText" dxfId="83" priority="68" operator="containsText" text="f">
      <formula>NOT(ISERROR(SEARCH("f",D34)))</formula>
    </cfRule>
  </conditionalFormatting>
  <conditionalFormatting sqref="C34:C38">
    <cfRule type="containsText" dxfId="82" priority="64" operator="containsText" text="F">
      <formula>NOT(ISERROR(SEARCH("F",C34)))</formula>
    </cfRule>
    <cfRule type="containsText" dxfId="81" priority="65" operator="containsText" text="D">
      <formula>NOT(ISERROR(SEARCH("D",C34)))</formula>
    </cfRule>
    <cfRule type="containsText" dxfId="80" priority="66" operator="containsText" text="I">
      <formula>NOT(ISERROR(SEARCH("I",C34)))</formula>
    </cfRule>
  </conditionalFormatting>
  <conditionalFormatting sqref="K16">
    <cfRule type="containsText" dxfId="79" priority="62" operator="containsText" text="d">
      <formula>NOT(ISERROR(SEARCH("d",K16)))</formula>
    </cfRule>
    <cfRule type="containsText" dxfId="78" priority="63" operator="containsText" text="f">
      <formula>NOT(ISERROR(SEARCH("f",K16)))</formula>
    </cfRule>
  </conditionalFormatting>
  <conditionalFormatting sqref="J16">
    <cfRule type="containsText" dxfId="77" priority="59" operator="containsText" text="F">
      <formula>NOT(ISERROR(SEARCH("F",J16)))</formula>
    </cfRule>
    <cfRule type="containsText" dxfId="76" priority="60" operator="containsText" text="D">
      <formula>NOT(ISERROR(SEARCH("D",J16)))</formula>
    </cfRule>
    <cfRule type="containsText" dxfId="75" priority="61" operator="containsText" text="I">
      <formula>NOT(ISERROR(SEARCH("I",J16)))</formula>
    </cfRule>
  </conditionalFormatting>
  <conditionalFormatting sqref="M28:N28">
    <cfRule type="containsText" dxfId="74" priority="52" operator="containsText" text="d">
      <formula>NOT(ISERROR(SEARCH("d",M28)))</formula>
    </cfRule>
    <cfRule type="containsText" dxfId="73" priority="53" operator="containsText" text="f">
      <formula>NOT(ISERROR(SEARCH("f",M28)))</formula>
    </cfRule>
  </conditionalFormatting>
  <conditionalFormatting sqref="K17:K28">
    <cfRule type="containsText" dxfId="72" priority="50" operator="containsText" text="d">
      <formula>NOT(ISERROR(SEARCH("d",K17)))</formula>
    </cfRule>
    <cfRule type="containsText" dxfId="71" priority="51" operator="containsText" text="f">
      <formula>NOT(ISERROR(SEARCH("f",K17)))</formula>
    </cfRule>
  </conditionalFormatting>
  <conditionalFormatting sqref="J17:J28">
    <cfRule type="containsText" dxfId="70" priority="47" operator="containsText" text="F">
      <formula>NOT(ISERROR(SEARCH("F",J17)))</formula>
    </cfRule>
    <cfRule type="containsText" dxfId="69" priority="48" operator="containsText" text="D">
      <formula>NOT(ISERROR(SEARCH("D",J17)))</formula>
    </cfRule>
    <cfRule type="containsText" dxfId="68" priority="49" operator="containsText" text="I">
      <formula>NOT(ISERROR(SEARCH("I",J17)))</formula>
    </cfRule>
  </conditionalFormatting>
  <conditionalFormatting sqref="D17:D21">
    <cfRule type="containsText" dxfId="67" priority="45" operator="containsText" text="d">
      <formula>NOT(ISERROR(SEARCH("d",D17)))</formula>
    </cfRule>
    <cfRule type="containsText" dxfId="66" priority="46" operator="containsText" text="f">
      <formula>NOT(ISERROR(SEARCH("f",D17)))</formula>
    </cfRule>
  </conditionalFormatting>
  <conditionalFormatting sqref="C17:C21">
    <cfRule type="containsText" dxfId="65" priority="42" operator="containsText" text="F">
      <formula>NOT(ISERROR(SEARCH("F",C17)))</formula>
    </cfRule>
    <cfRule type="containsText" dxfId="64" priority="43" operator="containsText" text="D">
      <formula>NOT(ISERROR(SEARCH("D",C17)))</formula>
    </cfRule>
    <cfRule type="containsText" dxfId="63" priority="44" operator="containsText" text="I">
      <formula>NOT(ISERROR(SEARCH("I",C17)))</formula>
    </cfRule>
  </conditionalFormatting>
  <conditionalFormatting sqref="E29:G29">
    <cfRule type="containsText" dxfId="62" priority="33" operator="containsText" text="d">
      <formula>NOT(ISERROR(SEARCH("d",E29)))</formula>
    </cfRule>
    <cfRule type="containsText" dxfId="61" priority="34" operator="containsText" text="f">
      <formula>NOT(ISERROR(SEARCH("f",E29)))</formula>
    </cfRule>
  </conditionalFormatting>
  <conditionalFormatting sqref="D27">
    <cfRule type="containsText" dxfId="60" priority="40" operator="containsText" text="d">
      <formula>NOT(ISERROR(SEARCH("d",D27)))</formula>
    </cfRule>
    <cfRule type="containsText" dxfId="59" priority="41" operator="containsText" text="f">
      <formula>NOT(ISERROR(SEARCH("f",D27)))</formula>
    </cfRule>
  </conditionalFormatting>
  <conditionalFormatting sqref="C27">
    <cfRule type="containsText" dxfId="58" priority="37" operator="containsText" text="F">
      <formula>NOT(ISERROR(SEARCH("F",C27)))</formula>
    </cfRule>
    <cfRule type="containsText" dxfId="57" priority="38" operator="containsText" text="D">
      <formula>NOT(ISERROR(SEARCH("D",C27)))</formula>
    </cfRule>
    <cfRule type="containsText" dxfId="56" priority="39" operator="containsText" text="I">
      <formula>NOT(ISERROR(SEARCH("I",C27)))</formula>
    </cfRule>
  </conditionalFormatting>
  <conditionalFormatting sqref="C29:D29">
    <cfRule type="containsText" dxfId="55" priority="35" operator="containsText" text="d">
      <formula>NOT(ISERROR(SEARCH("d",C29)))</formula>
    </cfRule>
    <cfRule type="containsText" dxfId="54" priority="36" operator="containsText" text="f">
      <formula>NOT(ISERROR(SEARCH("f",C29)))</formula>
    </cfRule>
  </conditionalFormatting>
  <conditionalFormatting sqref="C30">
    <cfRule type="containsText" dxfId="53" priority="15" operator="containsText" text="F">
      <formula>NOT(ISERROR(SEARCH("F",C30)))</formula>
    </cfRule>
    <cfRule type="containsText" dxfId="52" priority="16" operator="containsText" text="D">
      <formula>NOT(ISERROR(SEARCH("D",C30)))</formula>
    </cfRule>
    <cfRule type="containsText" dxfId="51" priority="17" operator="containsText" text="I">
      <formula>NOT(ISERROR(SEARCH("I",C30)))</formula>
    </cfRule>
  </conditionalFormatting>
  <conditionalFormatting sqref="E32:G32">
    <cfRule type="containsText" dxfId="50" priority="29" operator="containsText" text="d">
      <formula>NOT(ISERROR(SEARCH("d",E32)))</formula>
    </cfRule>
    <cfRule type="containsText" dxfId="49" priority="30" operator="containsText" text="f">
      <formula>NOT(ISERROR(SEARCH("f",E32)))</formula>
    </cfRule>
  </conditionalFormatting>
  <conditionalFormatting sqref="C32:D32">
    <cfRule type="containsText" dxfId="48" priority="31" operator="containsText" text="d">
      <formula>NOT(ISERROR(SEARCH("d",C32)))</formula>
    </cfRule>
    <cfRule type="containsText" dxfId="47" priority="32" operator="containsText" text="f">
      <formula>NOT(ISERROR(SEARCH("f",C32)))</formula>
    </cfRule>
  </conditionalFormatting>
  <conditionalFormatting sqref="D33">
    <cfRule type="containsText" dxfId="46" priority="27" operator="containsText" text="d">
      <formula>NOT(ISERROR(SEARCH("d",D33)))</formula>
    </cfRule>
    <cfRule type="containsText" dxfId="45" priority="28" operator="containsText" text="f">
      <formula>NOT(ISERROR(SEARCH("f",D33)))</formula>
    </cfRule>
  </conditionalFormatting>
  <conditionalFormatting sqref="C33">
    <cfRule type="containsText" dxfId="44" priority="24" operator="containsText" text="F">
      <formula>NOT(ISERROR(SEARCH("F",C33)))</formula>
    </cfRule>
    <cfRule type="containsText" dxfId="43" priority="25" operator="containsText" text="D">
      <formula>NOT(ISERROR(SEARCH("D",C33)))</formula>
    </cfRule>
    <cfRule type="containsText" dxfId="42" priority="26" operator="containsText" text="I">
      <formula>NOT(ISERROR(SEARCH("I",C33)))</formula>
    </cfRule>
  </conditionalFormatting>
  <conditionalFormatting sqref="E33:G33">
    <cfRule type="containsText" dxfId="41" priority="20" operator="containsText" text="d">
      <formula>NOT(ISERROR(SEARCH("d",E33)))</formula>
    </cfRule>
    <cfRule type="containsText" dxfId="40" priority="21" operator="containsText" text="f">
      <formula>NOT(ISERROR(SEARCH("f",E33)))</formula>
    </cfRule>
  </conditionalFormatting>
  <conditionalFormatting sqref="C33:D33">
    <cfRule type="containsText" dxfId="39" priority="22" operator="containsText" text="d">
      <formula>NOT(ISERROR(SEARCH("d",C33)))</formula>
    </cfRule>
    <cfRule type="containsText" dxfId="38" priority="23" operator="containsText" text="f">
      <formula>NOT(ISERROR(SEARCH("f",C33)))</formula>
    </cfRule>
  </conditionalFormatting>
  <conditionalFormatting sqref="D30">
    <cfRule type="containsText" dxfId="37" priority="18" operator="containsText" text="d">
      <formula>NOT(ISERROR(SEARCH("d",D30)))</formula>
    </cfRule>
    <cfRule type="containsText" dxfId="36" priority="19" operator="containsText" text="f">
      <formula>NOT(ISERROR(SEARCH("f",D30)))</formula>
    </cfRule>
  </conditionalFormatting>
  <conditionalFormatting sqref="J31:L31">
    <cfRule type="containsText" dxfId="35" priority="13" operator="containsText" text="d">
      <formula>NOT(ISERROR(SEARCH("d",J31)))</formula>
    </cfRule>
    <cfRule type="containsText" dxfId="34" priority="14" operator="containsText" text="f">
      <formula>NOT(ISERROR(SEARCH("f",J31)))</formula>
    </cfRule>
  </conditionalFormatting>
  <conditionalFormatting sqref="M29:N29">
    <cfRule type="containsText" dxfId="33" priority="11" operator="containsText" text="d">
      <formula>NOT(ISERROR(SEARCH("d",M29)))</formula>
    </cfRule>
    <cfRule type="containsText" dxfId="32" priority="12" operator="containsText" text="f">
      <formula>NOT(ISERROR(SEARCH("f",M29)))</formula>
    </cfRule>
  </conditionalFormatting>
  <conditionalFormatting sqref="D39:D40">
    <cfRule type="containsText" dxfId="19" priority="9" operator="containsText" text="d">
      <formula>NOT(ISERROR(SEARCH("d",D39)))</formula>
    </cfRule>
    <cfRule type="containsText" dxfId="18" priority="10" operator="containsText" text="f">
      <formula>NOT(ISERROR(SEARCH("f",D39)))</formula>
    </cfRule>
  </conditionalFormatting>
  <conditionalFormatting sqref="C39:C40">
    <cfRule type="containsText" dxfId="15" priority="6" operator="containsText" text="F">
      <formula>NOT(ISERROR(SEARCH("F",C39)))</formula>
    </cfRule>
    <cfRule type="containsText" dxfId="14" priority="7" operator="containsText" text="D">
      <formula>NOT(ISERROR(SEARCH("D",C39)))</formula>
    </cfRule>
    <cfRule type="containsText" dxfId="13" priority="8" operator="containsText" text="I">
      <formula>NOT(ISERROR(SEARCH("I",C39)))</formula>
    </cfRule>
  </conditionalFormatting>
  <conditionalFormatting sqref="D41:D42">
    <cfRule type="containsText" dxfId="9" priority="4" operator="containsText" text="d">
      <formula>NOT(ISERROR(SEARCH("d",D41)))</formula>
    </cfRule>
    <cfRule type="containsText" dxfId="8" priority="5" operator="containsText" text="f">
      <formula>NOT(ISERROR(SEARCH("f",D41)))</formula>
    </cfRule>
  </conditionalFormatting>
  <conditionalFormatting sqref="C41:C42">
    <cfRule type="containsText" dxfId="5" priority="1" operator="containsText" text="F">
      <formula>NOT(ISERROR(SEARCH("F",C41)))</formula>
    </cfRule>
    <cfRule type="containsText" dxfId="4" priority="2" operator="containsText" text="D">
      <formula>NOT(ISERROR(SEARCH("D",C41)))</formula>
    </cfRule>
    <cfRule type="containsText" dxfId="3" priority="3" operator="containsText" text="I">
      <formula>NOT(ISERROR(SEARCH("I",C41)))</formula>
    </cfRule>
  </conditionalFormatting>
  <dataValidations count="6">
    <dataValidation type="textLength" operator="equal" allowBlank="1" showInputMessage="1" showErrorMessage="1" sqref="A30 A2:L12 A16:A27 A34:A42 H17:H23">
      <formula1>A2</formula1>
    </dataValidation>
    <dataValidation type="whole" allowBlank="1" showInputMessage="1" showErrorMessage="1" sqref="B31 I32:I39 I24:I28">
      <formula1>0</formula1>
      <formula2>12</formula2>
    </dataValidation>
    <dataValidation type="whole" operator="equal" allowBlank="1" showInputMessage="1" showErrorMessage="1" sqref="B19:B20 B22:B23 B39 B25:B26 B34 B30 B42 B36:B37 I16:I23">
      <formula1>3</formula1>
    </dataValidation>
    <dataValidation type="whole" operator="equal" allowBlank="1" showInputMessage="1" showErrorMessage="1" sqref="B24 B18 B21 B35 B38">
      <formula1>1</formula1>
    </dataValidation>
    <dataValidation type="whole" operator="equal" allowBlank="1" showInputMessage="1" showErrorMessage="1" sqref="B16:B17 B27 B40">
      <formula1>2</formula1>
    </dataValidation>
    <dataValidation type="whole" operator="equal" allowBlank="1" showInputMessage="1" showErrorMessage="1" sqref="B41">
      <formula1>4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J16:J28 J32:J39 C30:C31 C34:C42 C16:C27</xm:sqref>
        </x14:dataValidation>
        <x14:dataValidation type="list" operator="equal" allowBlank="1" showInputMessage="1" showErrorMessage="1">
          <x14:formula1>
            <xm:f>'Menu Options'!$A$50</xm:f>
          </x14:formula1>
          <xm:sqref>K16:K28 K32:K39 D30:D31 D34:D42 D16:D27</xm:sqref>
        </x14:dataValidation>
        <x14:dataValidation type="list" operator="equal" allowBlank="1" showInputMessage="1">
          <x14:formula1>
            <xm:f>'Menu Options'!$A$7:$A$47</xm:f>
          </x14:formula1>
          <xm:sqref>L16:L28 L32:L39 E30:E31 E34:E42 E16:E27</xm:sqref>
        </x14:dataValidation>
        <x14:dataValidation type="list" operator="equal" allowBlank="1" showInputMessage="1" showErrorMessage="1">
          <x14:formula1>
            <xm:f>'Menu Options'!$C$4:$C$6</xm:f>
          </x14:formula1>
          <xm:sqref>H16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5703125" customWidth="1"/>
    <col min="5" max="5" width="63.7109375" customWidth="1"/>
    <col min="6" max="6" width="10.85546875" customWidth="1"/>
    <col min="7" max="7" width="7.85546875" customWidth="1"/>
    <col min="8" max="8" width="13.7109375" customWidth="1"/>
    <col min="9" max="9" width="9.140625" customWidth="1"/>
  </cols>
  <sheetData>
    <row r="1" spans="1:8" s="64" customFormat="1" ht="15.75" thickBot="1" x14ac:dyDescent="0.3">
      <c r="A1" s="66"/>
      <c r="B1" s="66"/>
      <c r="C1" s="66"/>
      <c r="D1" s="66"/>
      <c r="E1" s="66"/>
    </row>
    <row r="2" spans="1:8" s="64" customFormat="1" ht="26.25" x14ac:dyDescent="0.4">
      <c r="A2" s="100" t="s">
        <v>68</v>
      </c>
      <c r="B2" s="80" t="str">
        <f>'General Education Requirements'!$B$2</f>
        <v>Mechanical Engineering</v>
      </c>
      <c r="C2" s="67"/>
      <c r="D2" s="67"/>
      <c r="E2" s="79" t="s">
        <v>65</v>
      </c>
      <c r="F2" s="149" t="str">
        <f>'General Education Requirements'!$G$2</f>
        <v>2015-16</v>
      </c>
      <c r="G2" s="52"/>
      <c r="H2" s="68"/>
    </row>
    <row r="3" spans="1:8" s="64" customFormat="1" ht="19.5" x14ac:dyDescent="0.3">
      <c r="A3" s="101" t="s">
        <v>59</v>
      </c>
      <c r="B3" s="141">
        <f>'General Education Requirements'!$B$3</f>
        <v>0</v>
      </c>
      <c r="C3" s="67"/>
      <c r="D3" s="67"/>
      <c r="E3" s="77" t="s">
        <v>62</v>
      </c>
      <c r="F3" s="69" t="str">
        <f>'General Education Requirements'!$G$3</f>
        <v>Engineering</v>
      </c>
      <c r="G3" s="67"/>
      <c r="H3" s="65"/>
    </row>
    <row r="4" spans="1:8" ht="18.75" customHeight="1" x14ac:dyDescent="0.3">
      <c r="A4" s="101" t="s">
        <v>58</v>
      </c>
      <c r="B4" s="141">
        <f>'General Education Requirements'!$B$4</f>
        <v>0</v>
      </c>
      <c r="C4" s="67"/>
      <c r="D4" s="67"/>
      <c r="E4" s="77" t="s">
        <v>63</v>
      </c>
      <c r="F4" s="158">
        <f>'General Education Requirements'!$G$4</f>
        <v>0</v>
      </c>
      <c r="G4" s="67"/>
      <c r="H4" s="65"/>
    </row>
    <row r="5" spans="1:8" ht="15.75" x14ac:dyDescent="0.25">
      <c r="A5" s="101" t="s">
        <v>60</v>
      </c>
      <c r="B5" s="272" t="s">
        <v>236</v>
      </c>
      <c r="C5" s="67"/>
      <c r="D5" s="67"/>
      <c r="E5" s="77" t="s">
        <v>64</v>
      </c>
      <c r="F5" s="70" t="str">
        <f>'General Education Requirements'!$G$5</f>
        <v>Mechanical Engineering</v>
      </c>
      <c r="G5" s="67"/>
      <c r="H5" s="65"/>
    </row>
    <row r="6" spans="1:8" ht="15.75" x14ac:dyDescent="0.25">
      <c r="A6" s="101" t="s">
        <v>61</v>
      </c>
      <c r="B6" s="69">
        <f>'General Education Requirements'!$B$6</f>
        <v>0</v>
      </c>
      <c r="C6" s="67"/>
      <c r="D6" s="67"/>
      <c r="E6" s="77" t="s">
        <v>66</v>
      </c>
      <c r="F6" s="70">
        <f>'General Education Requirements'!$G$6</f>
        <v>0</v>
      </c>
      <c r="G6" s="67"/>
      <c r="H6" s="65"/>
    </row>
    <row r="7" spans="1:8" ht="15.75" x14ac:dyDescent="0.25">
      <c r="A7" s="101" t="s">
        <v>8</v>
      </c>
      <c r="B7" s="69">
        <f>'General Education Requirements'!$B$7</f>
        <v>0</v>
      </c>
      <c r="C7" s="67"/>
      <c r="D7" s="67"/>
      <c r="E7" s="77" t="s">
        <v>67</v>
      </c>
      <c r="F7" s="129">
        <f>'General Education Requirements'!$G$7</f>
        <v>0</v>
      </c>
      <c r="G7" s="67"/>
      <c r="H7" s="65"/>
    </row>
    <row r="8" spans="1:8" ht="15.75" x14ac:dyDescent="0.25">
      <c r="A8" s="101"/>
      <c r="B8" s="69"/>
      <c r="C8" s="67"/>
      <c r="D8" s="67"/>
      <c r="E8" s="120" t="s">
        <v>94</v>
      </c>
      <c r="F8" s="76">
        <f>'General Education Requirements'!$G$8</f>
        <v>0</v>
      </c>
      <c r="G8" s="67"/>
      <c r="H8" s="65"/>
    </row>
    <row r="9" spans="1:8" s="64" customFormat="1" ht="17.25" x14ac:dyDescent="0.3">
      <c r="A9" s="128" t="s">
        <v>125</v>
      </c>
      <c r="B9" s="67">
        <f>'General Education Requirements'!$B$9</f>
        <v>0</v>
      </c>
      <c r="C9" s="67"/>
      <c r="D9" s="67"/>
      <c r="G9" s="67"/>
      <c r="H9" s="65"/>
    </row>
    <row r="10" spans="1:8" s="64" customFormat="1" ht="17.25" x14ac:dyDescent="0.3">
      <c r="A10" s="102" t="s">
        <v>39</v>
      </c>
      <c r="B10" s="67">
        <f>'General Education Requirements'!$B$10</f>
        <v>0</v>
      </c>
      <c r="C10" s="67"/>
      <c r="D10" s="67"/>
      <c r="E10" s="77"/>
      <c r="F10" s="76"/>
      <c r="G10" s="67"/>
      <c r="H10" s="65"/>
    </row>
    <row r="11" spans="1:8" x14ac:dyDescent="0.25">
      <c r="A11" s="133" t="s">
        <v>179</v>
      </c>
      <c r="B11" s="64"/>
      <c r="C11" s="67"/>
      <c r="D11" s="67"/>
      <c r="E11" s="64"/>
      <c r="F11" s="67"/>
      <c r="G11" s="67"/>
      <c r="H11" s="65"/>
    </row>
    <row r="12" spans="1:8" ht="15.75" thickBot="1" x14ac:dyDescent="0.3">
      <c r="A12" s="103"/>
      <c r="B12" s="66"/>
      <c r="C12" s="66"/>
      <c r="D12" s="66"/>
      <c r="E12" s="66"/>
      <c r="F12" s="66"/>
      <c r="G12" s="66"/>
      <c r="H12" s="71"/>
    </row>
    <row r="13" spans="1:8" ht="15.75" thickBot="1" x14ac:dyDescent="0.3"/>
    <row r="14" spans="1:8" ht="22.5" x14ac:dyDescent="0.25">
      <c r="A14" s="104" t="s">
        <v>85</v>
      </c>
      <c r="B14" s="90"/>
      <c r="C14" s="90"/>
      <c r="D14" s="90"/>
      <c r="E14" s="90"/>
      <c r="F14" s="82"/>
      <c r="G14" s="82"/>
      <c r="H14" s="94"/>
    </row>
    <row r="15" spans="1:8" ht="15.75" thickBot="1" x14ac:dyDescent="0.3">
      <c r="A15" s="91" t="s">
        <v>43</v>
      </c>
      <c r="B15" s="89"/>
      <c r="C15" s="92"/>
      <c r="D15" s="92"/>
      <c r="E15" s="92"/>
      <c r="F15" s="83"/>
      <c r="G15" s="83"/>
      <c r="H15" s="95"/>
    </row>
    <row r="16" spans="1:8" ht="24" customHeight="1" thickBot="1" x14ac:dyDescent="0.3">
      <c r="A16" s="86"/>
      <c r="B16" s="56" t="s">
        <v>1</v>
      </c>
      <c r="C16" s="57" t="s">
        <v>0</v>
      </c>
      <c r="D16" s="93" t="s">
        <v>44</v>
      </c>
      <c r="E16" s="60"/>
      <c r="F16" s="60" t="s">
        <v>1</v>
      </c>
      <c r="G16" s="61" t="s">
        <v>0</v>
      </c>
      <c r="H16" s="93" t="s">
        <v>44</v>
      </c>
    </row>
    <row r="17" spans="1:8" ht="24" customHeight="1" thickBot="1" x14ac:dyDescent="0.3">
      <c r="A17" s="99" t="s">
        <v>41</v>
      </c>
      <c r="B17" s="58"/>
      <c r="C17" s="96"/>
      <c r="D17" s="110"/>
      <c r="E17" s="59" t="s">
        <v>41</v>
      </c>
      <c r="F17" s="87"/>
      <c r="G17" s="96"/>
      <c r="H17" s="110"/>
    </row>
    <row r="18" spans="1:8" ht="24" customHeight="1" thickBot="1" x14ac:dyDescent="0.3">
      <c r="A18" s="99" t="s">
        <v>41</v>
      </c>
      <c r="B18" s="87"/>
      <c r="C18" s="96"/>
      <c r="D18" s="110"/>
      <c r="E18" s="59" t="s">
        <v>41</v>
      </c>
      <c r="F18" s="87"/>
      <c r="G18" s="96"/>
      <c r="H18" s="110"/>
    </row>
    <row r="19" spans="1:8" ht="24" customHeight="1" thickBot="1" x14ac:dyDescent="0.3">
      <c r="A19" s="99" t="s">
        <v>41</v>
      </c>
      <c r="B19" s="87"/>
      <c r="C19" s="96"/>
      <c r="D19" s="110"/>
      <c r="E19" s="59" t="s">
        <v>41</v>
      </c>
      <c r="F19" s="87"/>
      <c r="G19" s="96"/>
      <c r="H19" s="110"/>
    </row>
    <row r="20" spans="1:8" ht="24" customHeight="1" thickBot="1" x14ac:dyDescent="0.3">
      <c r="A20" s="99" t="s">
        <v>41</v>
      </c>
      <c r="B20" s="87"/>
      <c r="C20" s="96"/>
      <c r="D20" s="110"/>
      <c r="E20" s="59" t="s">
        <v>41</v>
      </c>
      <c r="F20" s="87"/>
      <c r="G20" s="96"/>
      <c r="H20" s="110"/>
    </row>
    <row r="21" spans="1:8" ht="24" customHeight="1" thickBot="1" x14ac:dyDescent="0.3">
      <c r="A21" s="99" t="s">
        <v>41</v>
      </c>
      <c r="B21" s="87"/>
      <c r="C21" s="96"/>
      <c r="D21" s="110"/>
      <c r="E21" s="59" t="s">
        <v>41</v>
      </c>
      <c r="F21" s="87"/>
      <c r="G21" s="96"/>
      <c r="H21" s="110"/>
    </row>
    <row r="22" spans="1:8" ht="24" customHeight="1" thickBot="1" x14ac:dyDescent="0.3">
      <c r="A22" s="99" t="s">
        <v>41</v>
      </c>
      <c r="B22" s="87"/>
      <c r="C22" s="96"/>
      <c r="D22" s="110"/>
      <c r="E22" s="59" t="s">
        <v>41</v>
      </c>
      <c r="F22" s="87"/>
      <c r="G22" s="96"/>
      <c r="H22" s="110"/>
    </row>
    <row r="23" spans="1:8" ht="24" customHeight="1" thickBot="1" x14ac:dyDescent="0.3">
      <c r="A23" s="99" t="s">
        <v>41</v>
      </c>
      <c r="B23" s="87"/>
      <c r="C23" s="96"/>
      <c r="D23" s="110"/>
      <c r="E23" s="59" t="s">
        <v>41</v>
      </c>
      <c r="F23" s="87"/>
      <c r="G23" s="96"/>
      <c r="H23" s="110"/>
    </row>
    <row r="24" spans="1:8" ht="24" customHeight="1" thickBot="1" x14ac:dyDescent="0.3">
      <c r="A24" s="99" t="s">
        <v>41</v>
      </c>
      <c r="B24" s="87"/>
      <c r="C24" s="96"/>
      <c r="D24" s="110"/>
      <c r="E24" s="59" t="s">
        <v>41</v>
      </c>
      <c r="F24" s="87"/>
      <c r="G24" s="96"/>
      <c r="H24" s="110"/>
    </row>
    <row r="25" spans="1:8" ht="24" customHeight="1" thickBot="1" x14ac:dyDescent="0.3">
      <c r="A25" s="99" t="s">
        <v>41</v>
      </c>
      <c r="B25" s="87"/>
      <c r="C25" s="96"/>
      <c r="D25" s="110"/>
      <c r="E25" s="59" t="s">
        <v>41</v>
      </c>
      <c r="F25" s="87"/>
      <c r="G25" s="96"/>
      <c r="H25" s="110"/>
    </row>
    <row r="26" spans="1:8" s="155" customFormat="1" ht="24" customHeight="1" thickBot="1" x14ac:dyDescent="0.3">
      <c r="A26" s="99" t="s">
        <v>41</v>
      </c>
      <c r="B26" s="87"/>
      <c r="C26" s="96"/>
      <c r="D26" s="110"/>
      <c r="E26" s="144" t="s">
        <v>41</v>
      </c>
      <c r="F26" s="87"/>
      <c r="G26" s="96"/>
      <c r="H26" s="110"/>
    </row>
    <row r="27" spans="1:8" s="155" customFormat="1" ht="24" customHeight="1" thickBot="1" x14ac:dyDescent="0.3">
      <c r="A27" s="99" t="s">
        <v>41</v>
      </c>
      <c r="B27" s="87"/>
      <c r="C27" s="96"/>
      <c r="D27" s="110"/>
      <c r="E27" s="144" t="s">
        <v>41</v>
      </c>
      <c r="F27" s="87"/>
      <c r="G27" s="96"/>
      <c r="H27" s="110"/>
    </row>
    <row r="28" spans="1:8" s="155" customFormat="1" ht="24" customHeight="1" thickBot="1" x14ac:dyDescent="0.3">
      <c r="A28" s="99" t="s">
        <v>41</v>
      </c>
      <c r="B28" s="87"/>
      <c r="C28" s="96"/>
      <c r="D28" s="110"/>
      <c r="E28" s="144" t="s">
        <v>41</v>
      </c>
      <c r="F28" s="87"/>
      <c r="G28" s="96"/>
      <c r="H28" s="110"/>
    </row>
    <row r="29" spans="1:8" s="155" customFormat="1" ht="24" customHeight="1" thickBot="1" x14ac:dyDescent="0.3">
      <c r="A29" s="99" t="s">
        <v>41</v>
      </c>
      <c r="B29" s="87"/>
      <c r="C29" s="96"/>
      <c r="D29" s="110"/>
      <c r="E29" s="144" t="s">
        <v>41</v>
      </c>
      <c r="F29" s="87"/>
      <c r="G29" s="96"/>
      <c r="H29" s="110"/>
    </row>
    <row r="30" spans="1:8" s="155" customFormat="1" ht="24" customHeight="1" thickBot="1" x14ac:dyDescent="0.3">
      <c r="A30" s="99" t="s">
        <v>41</v>
      </c>
      <c r="B30" s="87"/>
      <c r="C30" s="96"/>
      <c r="D30" s="110"/>
      <c r="E30" s="144" t="s">
        <v>41</v>
      </c>
      <c r="F30" s="87"/>
      <c r="G30" s="96"/>
      <c r="H30" s="110"/>
    </row>
    <row r="31" spans="1:8" ht="24" customHeight="1" thickBot="1" x14ac:dyDescent="0.3">
      <c r="A31" s="99" t="s">
        <v>41</v>
      </c>
      <c r="B31" s="87"/>
      <c r="C31" s="96"/>
      <c r="D31" s="110"/>
      <c r="E31" s="59" t="s">
        <v>41</v>
      </c>
      <c r="F31" s="87"/>
      <c r="G31" s="96"/>
      <c r="H31" s="110"/>
    </row>
    <row r="32" spans="1:8" ht="15.75" customHeight="1" thickBot="1" x14ac:dyDescent="0.3">
      <c r="B32" s="97"/>
      <c r="C32" s="97"/>
    </row>
    <row r="33" spans="1:8" s="64" customFormat="1" ht="24" customHeight="1" thickBot="1" x14ac:dyDescent="0.3">
      <c r="A33" s="112" t="s">
        <v>87</v>
      </c>
      <c r="B33" s="113"/>
      <c r="C33" s="113"/>
      <c r="D33" s="113"/>
      <c r="E33" s="113"/>
      <c r="F33" s="113"/>
      <c r="G33" s="111"/>
      <c r="H33" s="108"/>
    </row>
    <row r="34" spans="1:8" ht="24" customHeight="1" thickBot="1" x14ac:dyDescent="0.3">
      <c r="A34" s="86"/>
      <c r="B34" s="105" t="s">
        <v>1</v>
      </c>
      <c r="C34" s="62" t="s">
        <v>0</v>
      </c>
      <c r="D34" s="93" t="s">
        <v>44</v>
      </c>
      <c r="E34" s="63" t="s">
        <v>1</v>
      </c>
      <c r="F34" s="85" t="s">
        <v>1</v>
      </c>
      <c r="G34" s="86" t="s">
        <v>0</v>
      </c>
      <c r="H34" s="93" t="s">
        <v>44</v>
      </c>
    </row>
    <row r="35" spans="1:8" ht="24" customHeight="1" thickBot="1" x14ac:dyDescent="0.3">
      <c r="A35" s="99" t="s">
        <v>41</v>
      </c>
      <c r="B35" s="87"/>
      <c r="C35" s="96"/>
      <c r="D35" s="110"/>
      <c r="E35" s="84" t="s">
        <v>41</v>
      </c>
      <c r="F35" s="87"/>
      <c r="G35" s="96"/>
      <c r="H35" s="110"/>
    </row>
    <row r="36" spans="1:8" ht="24" customHeight="1" thickBot="1" x14ac:dyDescent="0.3">
      <c r="A36" s="99" t="s">
        <v>41</v>
      </c>
      <c r="B36" s="87"/>
      <c r="C36" s="96"/>
      <c r="D36" s="110"/>
      <c r="E36" s="84" t="s">
        <v>41</v>
      </c>
      <c r="F36" s="87"/>
      <c r="G36" s="96"/>
      <c r="H36" s="110"/>
    </row>
    <row r="37" spans="1:8" ht="24" customHeight="1" thickBot="1" x14ac:dyDescent="0.3">
      <c r="A37" s="99" t="s">
        <v>41</v>
      </c>
      <c r="B37" s="87"/>
      <c r="C37" s="96"/>
      <c r="D37" s="110"/>
      <c r="E37" s="84" t="s">
        <v>41</v>
      </c>
      <c r="F37" s="87"/>
      <c r="G37" s="96"/>
      <c r="H37" s="110"/>
    </row>
    <row r="38" spans="1:8" ht="24" customHeight="1" thickBot="1" x14ac:dyDescent="0.3">
      <c r="A38" s="99" t="s">
        <v>41</v>
      </c>
      <c r="B38" s="87"/>
      <c r="C38" s="96"/>
      <c r="D38" s="110"/>
      <c r="E38" s="84" t="s">
        <v>41</v>
      </c>
      <c r="F38" s="87"/>
      <c r="G38" s="96"/>
      <c r="H38" s="110"/>
    </row>
    <row r="39" spans="1:8" s="155" customFormat="1" ht="24" customHeight="1" thickBot="1" x14ac:dyDescent="0.3">
      <c r="A39" s="99" t="s">
        <v>41</v>
      </c>
      <c r="B39" s="87"/>
      <c r="C39" s="96"/>
      <c r="D39" s="110"/>
      <c r="E39" s="144" t="s">
        <v>41</v>
      </c>
      <c r="F39" s="87"/>
      <c r="G39" s="96"/>
      <c r="H39" s="110"/>
    </row>
    <row r="40" spans="1:8" s="155" customFormat="1" ht="24" customHeight="1" thickBot="1" x14ac:dyDescent="0.3">
      <c r="A40" s="99" t="s">
        <v>41</v>
      </c>
      <c r="B40" s="87"/>
      <c r="C40" s="96"/>
      <c r="D40" s="110"/>
      <c r="E40" s="144" t="s">
        <v>41</v>
      </c>
      <c r="F40" s="87"/>
      <c r="G40" s="96"/>
      <c r="H40" s="110"/>
    </row>
    <row r="41" spans="1:8" ht="24" customHeight="1" thickBot="1" x14ac:dyDescent="0.3">
      <c r="A41" s="99" t="s">
        <v>41</v>
      </c>
      <c r="B41" s="87"/>
      <c r="C41" s="96"/>
      <c r="D41" s="110"/>
      <c r="E41" s="84" t="s">
        <v>41</v>
      </c>
      <c r="F41" s="87"/>
      <c r="G41" s="96"/>
      <c r="H41" s="110"/>
    </row>
    <row r="42" spans="1:8" ht="15.75" thickBot="1" x14ac:dyDescent="0.3"/>
    <row r="43" spans="1:8" ht="23.25" thickBot="1" x14ac:dyDescent="0.3">
      <c r="A43" s="138" t="s">
        <v>88</v>
      </c>
      <c r="B43" s="139"/>
      <c r="C43" s="139"/>
      <c r="D43" s="139"/>
      <c r="E43" s="139"/>
      <c r="F43" s="139"/>
      <c r="G43" s="140"/>
      <c r="H43" s="137"/>
    </row>
    <row r="44" spans="1:8" ht="24" customHeight="1" x14ac:dyDescent="0.25">
      <c r="A44" s="303"/>
      <c r="B44" s="304"/>
      <c r="C44" s="304"/>
      <c r="D44" s="304"/>
      <c r="E44" s="304"/>
      <c r="F44" s="304"/>
      <c r="G44" s="304"/>
      <c r="H44" s="305"/>
    </row>
    <row r="45" spans="1:8" ht="24" customHeight="1" x14ac:dyDescent="0.25">
      <c r="A45" s="306"/>
      <c r="B45" s="307"/>
      <c r="C45" s="307"/>
      <c r="D45" s="307"/>
      <c r="E45" s="307"/>
      <c r="F45" s="307"/>
      <c r="G45" s="307"/>
      <c r="H45" s="308"/>
    </row>
    <row r="46" spans="1:8" ht="24" customHeight="1" x14ac:dyDescent="0.25">
      <c r="A46" s="306"/>
      <c r="B46" s="307"/>
      <c r="C46" s="307"/>
      <c r="D46" s="307"/>
      <c r="E46" s="307"/>
      <c r="F46" s="307"/>
      <c r="G46" s="307"/>
      <c r="H46" s="308"/>
    </row>
    <row r="47" spans="1:8" ht="24" customHeight="1" x14ac:dyDescent="0.25">
      <c r="A47" s="306"/>
      <c r="B47" s="307"/>
      <c r="C47" s="307"/>
      <c r="D47" s="307"/>
      <c r="E47" s="307"/>
      <c r="F47" s="307"/>
      <c r="G47" s="307"/>
      <c r="H47" s="308"/>
    </row>
    <row r="48" spans="1:8" ht="24" customHeight="1" thickBot="1" x14ac:dyDescent="0.3">
      <c r="A48" s="309"/>
      <c r="B48" s="310"/>
      <c r="C48" s="310"/>
      <c r="D48" s="310"/>
      <c r="E48" s="310"/>
      <c r="F48" s="310"/>
      <c r="G48" s="310"/>
      <c r="H48" s="311"/>
    </row>
    <row r="49" spans="1:9" x14ac:dyDescent="0.25">
      <c r="A49" s="134"/>
      <c r="B49" s="134"/>
      <c r="C49" s="134"/>
      <c r="D49" s="134"/>
      <c r="E49" s="134"/>
      <c r="F49" s="134"/>
      <c r="G49" s="134"/>
      <c r="H49" s="134"/>
    </row>
    <row r="50" spans="1:9" s="116" customFormat="1" x14ac:dyDescent="0.25">
      <c r="I50" s="150"/>
    </row>
    <row r="51" spans="1:9" s="116" customFormat="1" x14ac:dyDescent="0.25">
      <c r="I51" s="150"/>
    </row>
    <row r="52" spans="1:9" x14ac:dyDescent="0.25">
      <c r="I52" s="150"/>
    </row>
    <row r="53" spans="1:9" x14ac:dyDescent="0.25">
      <c r="I53" s="150"/>
    </row>
    <row r="54" spans="1:9" x14ac:dyDescent="0.25">
      <c r="I54" s="150"/>
    </row>
    <row r="55" spans="1:9" x14ac:dyDescent="0.25">
      <c r="I55" s="150"/>
    </row>
    <row r="56" spans="1:9" x14ac:dyDescent="0.25">
      <c r="I56" s="150"/>
    </row>
    <row r="57" spans="1:9" x14ac:dyDescent="0.25">
      <c r="I57" s="150"/>
    </row>
    <row r="58" spans="1:9" x14ac:dyDescent="0.25">
      <c r="I58" s="150"/>
    </row>
    <row r="59" spans="1:9" x14ac:dyDescent="0.25">
      <c r="I59" s="150"/>
    </row>
    <row r="60" spans="1:9" x14ac:dyDescent="0.25">
      <c r="I60" s="150"/>
    </row>
    <row r="61" spans="1:9" x14ac:dyDescent="0.25">
      <c r="I61" s="150"/>
    </row>
    <row r="62" spans="1:9" x14ac:dyDescent="0.25">
      <c r="I62" s="150"/>
    </row>
    <row r="63" spans="1:9" x14ac:dyDescent="0.25">
      <c r="I63" s="150"/>
    </row>
    <row r="64" spans="1:9" x14ac:dyDescent="0.25">
      <c r="I64" s="150"/>
    </row>
    <row r="65" spans="9:9" x14ac:dyDescent="0.25">
      <c r="I65" s="150"/>
    </row>
    <row r="66" spans="9:9" x14ac:dyDescent="0.25">
      <c r="I66" s="150"/>
    </row>
    <row r="67" spans="9:9" x14ac:dyDescent="0.25">
      <c r="I67" s="150"/>
    </row>
    <row r="68" spans="9:9" x14ac:dyDescent="0.25">
      <c r="I68" s="150"/>
    </row>
    <row r="69" spans="9:9" x14ac:dyDescent="0.25">
      <c r="I69" s="150"/>
    </row>
    <row r="70" spans="9:9" x14ac:dyDescent="0.25">
      <c r="I70" s="150"/>
    </row>
    <row r="71" spans="9:9" x14ac:dyDescent="0.25">
      <c r="I71" s="109"/>
    </row>
    <row r="72" spans="9:9" s="116" customFormat="1" x14ac:dyDescent="0.25"/>
    <row r="73" spans="9:9" s="116" customFormat="1" x14ac:dyDescent="0.25"/>
    <row r="74" spans="9:9" s="116" customFormat="1" x14ac:dyDescent="0.25"/>
    <row r="75" spans="9:9" s="116" customFormat="1" x14ac:dyDescent="0.25"/>
    <row r="76" spans="9:9" s="116" customFormat="1" x14ac:dyDescent="0.25"/>
    <row r="77" spans="9:9" s="116" customFormat="1" x14ac:dyDescent="0.25"/>
    <row r="78" spans="9:9" s="116" customFormat="1" x14ac:dyDescent="0.25"/>
    <row r="79" spans="9:9" s="116" customFormat="1" x14ac:dyDescent="0.25"/>
    <row r="80" spans="9:9" s="154" customFormat="1" x14ac:dyDescent="0.25">
      <c r="I80" s="155"/>
    </row>
    <row r="81" spans="9:9" s="154" customFormat="1" x14ac:dyDescent="0.25">
      <c r="I81" s="155"/>
    </row>
    <row r="82" spans="9:9" s="116" customFormat="1" x14ac:dyDescent="0.25"/>
    <row r="83" spans="9:9" x14ac:dyDescent="0.25">
      <c r="I83" s="109"/>
    </row>
    <row r="84" spans="9:9" x14ac:dyDescent="0.25">
      <c r="I84" s="109"/>
    </row>
    <row r="85" spans="9:9" x14ac:dyDescent="0.25">
      <c r="I85" s="109"/>
    </row>
    <row r="87" spans="9:9" x14ac:dyDescent="0.25">
      <c r="I87" s="114"/>
    </row>
    <row r="88" spans="9:9" x14ac:dyDescent="0.25">
      <c r="I88" s="114"/>
    </row>
    <row r="89" spans="9:9" x14ac:dyDescent="0.25">
      <c r="I89" s="114"/>
    </row>
    <row r="90" spans="9:9" x14ac:dyDescent="0.25">
      <c r="I90" s="114"/>
    </row>
    <row r="91" spans="9:9" x14ac:dyDescent="0.25">
      <c r="I91" s="11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31" priority="10" operator="containsText" text="F">
      <formula>NOT(ISERROR(SEARCH("F",C17)))</formula>
    </cfRule>
    <cfRule type="containsText" dxfId="30" priority="11" operator="containsText" text="D">
      <formula>NOT(ISERROR(SEARCH("D",C17)))</formula>
    </cfRule>
    <cfRule type="containsText" dxfId="29" priority="12" operator="containsText" text="I">
      <formula>NOT(ISERROR(SEARCH("I",C17)))</formula>
    </cfRule>
  </conditionalFormatting>
  <conditionalFormatting sqref="G17:G31">
    <cfRule type="containsText" dxfId="28" priority="7" operator="containsText" text="F">
      <formula>NOT(ISERROR(SEARCH("F",G17)))</formula>
    </cfRule>
    <cfRule type="containsText" dxfId="27" priority="8" operator="containsText" text="D">
      <formula>NOT(ISERROR(SEARCH("D",G17)))</formula>
    </cfRule>
    <cfRule type="containsText" dxfId="26" priority="9" operator="containsText" text="I">
      <formula>NOT(ISERROR(SEARCH("I",G17)))</formula>
    </cfRule>
  </conditionalFormatting>
  <conditionalFormatting sqref="C35:C41">
    <cfRule type="containsText" dxfId="25" priority="4" operator="containsText" text="F">
      <formula>NOT(ISERROR(SEARCH("F",C35)))</formula>
    </cfRule>
    <cfRule type="containsText" dxfId="24" priority="5" operator="containsText" text="D">
      <formula>NOT(ISERROR(SEARCH("D",C35)))</formula>
    </cfRule>
    <cfRule type="containsText" dxfId="23" priority="6" operator="containsText" text="I">
      <formula>NOT(ISERROR(SEARCH("I",C35)))</formula>
    </cfRule>
  </conditionalFormatting>
  <conditionalFormatting sqref="G35:G41">
    <cfRule type="containsText" dxfId="22" priority="1" operator="containsText" text="F">
      <formula>NOT(ISERROR(SEARCH("F",G35)))</formula>
    </cfRule>
    <cfRule type="containsText" dxfId="21" priority="2" operator="containsText" text="D">
      <formula>NOT(ISERROR(SEARCH("D",G35)))</formula>
    </cfRule>
    <cfRule type="containsText" dxfId="2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C2:H12 B2:B4 B6:B12 B5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3.7109375" customWidth="1"/>
  </cols>
  <sheetData>
    <row r="1" spans="1:7" s="116" customFormat="1" x14ac:dyDescent="0.25"/>
    <row r="2" spans="1:7" s="116" customFormat="1" ht="38.25" x14ac:dyDescent="0.55000000000000004">
      <c r="A2" s="122" t="s">
        <v>102</v>
      </c>
      <c r="B2" s="122"/>
    </row>
    <row r="3" spans="1:7" s="175" customFormat="1" ht="26.25" customHeight="1" x14ac:dyDescent="0.55000000000000004">
      <c r="A3" s="176"/>
      <c r="B3" s="273" t="s">
        <v>237</v>
      </c>
    </row>
    <row r="4" spans="1:7" s="116" customFormat="1" ht="15.75" thickBot="1" x14ac:dyDescent="0.3"/>
    <row r="5" spans="1:7" ht="24" customHeight="1" thickBot="1" x14ac:dyDescent="0.3">
      <c r="A5" s="212" t="s">
        <v>103</v>
      </c>
      <c r="B5" s="230"/>
      <c r="C5" s="230"/>
      <c r="D5" s="231"/>
      <c r="E5" s="121"/>
      <c r="F5" s="121"/>
      <c r="G5" s="121"/>
    </row>
    <row r="6" spans="1:7" ht="24" customHeight="1" thickBot="1" x14ac:dyDescent="0.3">
      <c r="A6" s="213" t="s">
        <v>104</v>
      </c>
      <c r="B6" s="213"/>
      <c r="C6" s="213" t="s">
        <v>107</v>
      </c>
      <c r="D6" s="224"/>
      <c r="E6" s="121"/>
      <c r="F6" s="121"/>
      <c r="G6" s="121"/>
    </row>
    <row r="7" spans="1:7" ht="24" customHeight="1" thickBot="1" x14ac:dyDescent="0.3">
      <c r="A7" s="228"/>
      <c r="B7" s="211" t="s">
        <v>126</v>
      </c>
      <c r="C7" s="210" t="s">
        <v>108</v>
      </c>
      <c r="D7" s="225"/>
      <c r="E7" s="121"/>
      <c r="F7" s="121"/>
      <c r="G7" s="121"/>
    </row>
    <row r="8" spans="1:7" ht="24" customHeight="1" thickBot="1" x14ac:dyDescent="0.3">
      <c r="A8" s="216"/>
      <c r="B8" s="232" t="s">
        <v>127</v>
      </c>
      <c r="C8" s="214"/>
      <c r="D8" s="226" t="s">
        <v>213</v>
      </c>
      <c r="E8" s="121"/>
      <c r="F8" s="121"/>
      <c r="G8" s="121"/>
    </row>
    <row r="9" spans="1:7" ht="24" customHeight="1" thickBot="1" x14ac:dyDescent="0.3">
      <c r="A9" s="213" t="s">
        <v>105</v>
      </c>
      <c r="B9" s="224"/>
      <c r="C9" s="229"/>
      <c r="D9" s="226" t="s">
        <v>96</v>
      </c>
      <c r="E9" s="121"/>
      <c r="F9" s="121"/>
      <c r="G9" s="121"/>
    </row>
    <row r="10" spans="1:7" ht="24" customHeight="1" thickBot="1" x14ac:dyDescent="0.3">
      <c r="A10" s="228"/>
      <c r="B10" s="211" t="s">
        <v>214</v>
      </c>
      <c r="C10" s="214"/>
      <c r="D10" s="215" t="s">
        <v>97</v>
      </c>
      <c r="E10" s="121"/>
      <c r="F10" s="121"/>
      <c r="G10" s="121"/>
    </row>
    <row r="11" spans="1:7" ht="24" customHeight="1" thickBot="1" x14ac:dyDescent="0.3">
      <c r="A11" s="213" t="s">
        <v>106</v>
      </c>
      <c r="B11" s="224"/>
      <c r="C11" s="217" t="s">
        <v>109</v>
      </c>
      <c r="D11" s="225"/>
      <c r="E11" s="121"/>
      <c r="F11" s="121"/>
      <c r="G11" s="121"/>
    </row>
    <row r="12" spans="1:7" ht="24" customHeight="1" thickBot="1" x14ac:dyDescent="0.3">
      <c r="A12" s="228"/>
      <c r="B12" s="226" t="s">
        <v>95</v>
      </c>
      <c r="C12" s="210"/>
      <c r="D12" s="295" t="s">
        <v>188</v>
      </c>
      <c r="E12" s="121"/>
      <c r="F12" s="121"/>
      <c r="G12" s="121"/>
    </row>
    <row r="13" spans="1:7" s="116" customFormat="1" ht="24" customHeight="1" thickBot="1" x14ac:dyDescent="0.3">
      <c r="A13" s="216"/>
      <c r="B13" s="226" t="s">
        <v>14</v>
      </c>
      <c r="C13" s="218"/>
      <c r="D13" s="295" t="s">
        <v>189</v>
      </c>
      <c r="E13" s="121"/>
      <c r="F13" s="121"/>
      <c r="G13" s="121"/>
    </row>
    <row r="14" spans="1:7" s="116" customFormat="1" ht="24" customHeight="1" thickBot="1" x14ac:dyDescent="0.3">
      <c r="A14" s="207"/>
      <c r="B14" s="209"/>
      <c r="C14" s="220"/>
      <c r="D14" s="227" t="s">
        <v>16</v>
      </c>
      <c r="E14" s="121"/>
      <c r="F14" s="121"/>
      <c r="G14" s="121"/>
    </row>
    <row r="15" spans="1:7" s="116" customFormat="1" ht="24" customHeight="1" thickBot="1" x14ac:dyDescent="0.3">
      <c r="A15" s="208"/>
      <c r="B15" s="234"/>
      <c r="C15" s="221" t="s">
        <v>110</v>
      </c>
      <c r="D15" s="224"/>
      <c r="E15" s="121"/>
      <c r="F15" s="121"/>
      <c r="G15" s="121"/>
    </row>
    <row r="16" spans="1:7" s="116" customFormat="1" ht="24" customHeight="1" thickBot="1" x14ac:dyDescent="0.3">
      <c r="A16" s="208"/>
      <c r="B16" s="234"/>
      <c r="C16" s="217" t="s">
        <v>111</v>
      </c>
      <c r="D16" s="225"/>
      <c r="E16" s="121"/>
      <c r="F16" s="121"/>
      <c r="G16" s="121"/>
    </row>
    <row r="17" spans="1:7" s="116" customFormat="1" ht="24" customHeight="1" thickBot="1" x14ac:dyDescent="0.3">
      <c r="A17" s="208"/>
      <c r="B17" s="234"/>
      <c r="C17" s="219"/>
      <c r="D17" s="226" t="s">
        <v>98</v>
      </c>
      <c r="E17" s="121"/>
      <c r="F17" s="121"/>
      <c r="G17" s="121"/>
    </row>
    <row r="18" spans="1:7" s="116" customFormat="1" ht="24" customHeight="1" thickBot="1" x14ac:dyDescent="0.3">
      <c r="A18" s="208"/>
      <c r="B18" s="234"/>
      <c r="C18" s="219"/>
      <c r="D18" s="226" t="s">
        <v>99</v>
      </c>
      <c r="E18" s="121"/>
      <c r="F18" s="121"/>
      <c r="G18" s="121"/>
    </row>
    <row r="19" spans="1:7" s="116" customFormat="1" ht="24" customHeight="1" thickBot="1" x14ac:dyDescent="0.3">
      <c r="A19" s="208"/>
      <c r="B19" s="234"/>
      <c r="C19" s="219"/>
      <c r="D19" s="226" t="s">
        <v>100</v>
      </c>
      <c r="E19" s="121"/>
      <c r="F19" s="121"/>
      <c r="G19" s="121"/>
    </row>
    <row r="20" spans="1:7" s="116" customFormat="1" ht="24" customHeight="1" thickBot="1" x14ac:dyDescent="0.3">
      <c r="A20" s="208"/>
      <c r="B20" s="234"/>
      <c r="C20" s="217" t="s">
        <v>112</v>
      </c>
      <c r="D20" s="225"/>
      <c r="E20" s="121"/>
      <c r="F20" s="121"/>
      <c r="G20" s="121"/>
    </row>
    <row r="21" spans="1:7" ht="24" customHeight="1" thickBot="1" x14ac:dyDescent="0.3">
      <c r="A21" s="233"/>
      <c r="B21" s="235"/>
      <c r="C21" s="222"/>
      <c r="D21" s="226" t="s">
        <v>215</v>
      </c>
      <c r="E21" s="121"/>
      <c r="F21" s="121"/>
      <c r="G21" s="121"/>
    </row>
    <row r="22" spans="1:7" s="116" customFormat="1" ht="24" customHeight="1" thickBot="1" x14ac:dyDescent="0.3">
      <c r="A22" s="208"/>
      <c r="B22" s="234"/>
      <c r="C22" s="223"/>
      <c r="D22" s="226" t="s">
        <v>216</v>
      </c>
      <c r="E22" s="121"/>
      <c r="F22" s="121"/>
      <c r="G22" s="121"/>
    </row>
    <row r="23" spans="1:7" s="116" customFormat="1" ht="24" customHeight="1" thickBot="1" x14ac:dyDescent="0.3">
      <c r="A23" s="207"/>
      <c r="B23" s="207"/>
      <c r="C23" s="213" t="s">
        <v>113</v>
      </c>
      <c r="D23" s="224"/>
      <c r="E23" s="121"/>
      <c r="F23" s="121"/>
      <c r="G23" s="121"/>
    </row>
    <row r="24" spans="1:7" s="116" customFormat="1" ht="24" customHeight="1" thickBot="1" x14ac:dyDescent="0.3">
      <c r="A24" s="207"/>
      <c r="B24" s="207"/>
      <c r="C24" s="296"/>
      <c r="D24" s="293" t="s">
        <v>217</v>
      </c>
      <c r="E24" s="121"/>
      <c r="F24" s="121"/>
      <c r="G24" s="121"/>
    </row>
    <row r="25" spans="1:7" s="116" customFormat="1" ht="24" customHeight="1" x14ac:dyDescent="0.25">
      <c r="A25" s="208"/>
      <c r="B25" s="294"/>
      <c r="C25" s="300"/>
      <c r="D25" s="300"/>
      <c r="E25" s="299"/>
      <c r="F25" s="121"/>
      <c r="G25" s="121"/>
    </row>
    <row r="26" spans="1:7" s="116" customFormat="1" ht="24" customHeight="1" x14ac:dyDescent="0.25">
      <c r="A26" s="208"/>
      <c r="B26" s="294"/>
      <c r="C26" s="300"/>
      <c r="D26" s="300"/>
      <c r="E26" s="299"/>
      <c r="F26" s="121"/>
      <c r="G26" s="121"/>
    </row>
    <row r="27" spans="1:7" s="116" customFormat="1" ht="24" customHeight="1" x14ac:dyDescent="0.25">
      <c r="A27" s="208"/>
      <c r="B27" s="294"/>
      <c r="C27" s="300"/>
      <c r="D27" s="300"/>
      <c r="E27" s="299"/>
      <c r="F27" s="121"/>
      <c r="G27" s="121"/>
    </row>
    <row r="28" spans="1:7" s="116" customFormat="1" ht="24" customHeight="1" x14ac:dyDescent="0.25">
      <c r="A28" s="208"/>
      <c r="B28" s="294"/>
      <c r="C28" s="300"/>
      <c r="D28" s="300"/>
      <c r="E28" s="299"/>
      <c r="F28" s="121"/>
      <c r="G28" s="121"/>
    </row>
    <row r="29" spans="1:7" s="116" customFormat="1" ht="24" customHeight="1" x14ac:dyDescent="0.25">
      <c r="A29" s="208"/>
      <c r="B29" s="291"/>
      <c r="C29" s="300"/>
      <c r="D29" s="300"/>
      <c r="E29" s="299"/>
      <c r="F29" s="121"/>
      <c r="G29" s="121"/>
    </row>
    <row r="30" spans="1:7" ht="24" customHeight="1" x14ac:dyDescent="0.25">
      <c r="A30" s="143"/>
      <c r="B30" s="298"/>
      <c r="C30" s="300"/>
      <c r="D30" s="300"/>
      <c r="E30" s="299"/>
      <c r="F30" s="121"/>
      <c r="G30" s="121"/>
    </row>
    <row r="31" spans="1:7" ht="24" customHeight="1" x14ac:dyDescent="0.25">
      <c r="B31" s="292"/>
      <c r="C31" s="297"/>
      <c r="D31" s="300"/>
      <c r="E31" s="292"/>
    </row>
    <row r="32" spans="1:7" s="155" customFormat="1" ht="24" customHeight="1" x14ac:dyDescent="0.25">
      <c r="B32" s="292"/>
      <c r="C32" s="301"/>
      <c r="D32" s="301"/>
      <c r="E32" s="292"/>
    </row>
    <row r="33" spans="2:5" s="155" customFormat="1" ht="24" customHeight="1" x14ac:dyDescent="0.25">
      <c r="B33" s="292"/>
      <c r="C33" s="297"/>
      <c r="D33" s="302"/>
      <c r="E33" s="292"/>
    </row>
    <row r="34" spans="2:5" s="155" customFormat="1" ht="24" customHeight="1" x14ac:dyDescent="0.25"/>
    <row r="35" spans="2:5" s="116" customFormat="1" ht="24" customHeight="1" x14ac:dyDescent="0.25"/>
    <row r="36" spans="2:5" s="116" customFormat="1" x14ac:dyDescent="0.25"/>
    <row r="39" spans="2:5" s="116" customFormat="1" x14ac:dyDescent="0.25"/>
    <row r="40" spans="2:5" s="116" customFormat="1" x14ac:dyDescent="0.25"/>
    <row r="47" spans="2:5" s="116" customFormat="1" x14ac:dyDescent="0.25"/>
    <row r="48" spans="2:5" s="116" customFormat="1" x14ac:dyDescent="0.25"/>
    <row r="49" s="116" customFormat="1" x14ac:dyDescent="0.25"/>
    <row r="50" s="116" customFormat="1" x14ac:dyDescent="0.25"/>
    <row r="51" s="116" customFormat="1" x14ac:dyDescent="0.25"/>
    <row r="52" s="116" customFormat="1" x14ac:dyDescent="0.25"/>
    <row r="53" s="116" customFormat="1" x14ac:dyDescent="0.25"/>
    <row r="54" s="116" customFormat="1" x14ac:dyDescent="0.25"/>
    <row r="55" s="116" customFormat="1" x14ac:dyDescent="0.25"/>
    <row r="56" s="11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3 A1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57" t="s">
        <v>143</v>
      </c>
      <c r="B1" s="157" t="s">
        <v>176</v>
      </c>
      <c r="C1" s="157" t="s">
        <v>177</v>
      </c>
    </row>
    <row r="3" spans="1:3" x14ac:dyDescent="0.25">
      <c r="A3" s="156" t="s">
        <v>187</v>
      </c>
      <c r="B3" s="156" t="s">
        <v>166</v>
      </c>
      <c r="C3" s="163"/>
    </row>
    <row r="4" spans="1:3" x14ac:dyDescent="0.25">
      <c r="A4" s="155" t="s">
        <v>178</v>
      </c>
      <c r="B4" s="155" t="s">
        <v>84</v>
      </c>
      <c r="C4" s="236"/>
    </row>
    <row r="5" spans="1:3" x14ac:dyDescent="0.25">
      <c r="A5" s="155"/>
      <c r="B5" s="155" t="s">
        <v>42</v>
      </c>
      <c r="C5" s="236"/>
    </row>
    <row r="6" spans="1:3" x14ac:dyDescent="0.25">
      <c r="A6" s="156" t="s">
        <v>86</v>
      </c>
      <c r="B6" s="155" t="s">
        <v>134</v>
      </c>
      <c r="C6" s="236"/>
    </row>
    <row r="7" spans="1:3" x14ac:dyDescent="0.25">
      <c r="A7" s="155" t="s">
        <v>35</v>
      </c>
      <c r="B7" s="155"/>
    </row>
    <row r="8" spans="1:3" x14ac:dyDescent="0.25">
      <c r="A8" s="155" t="s">
        <v>165</v>
      </c>
      <c r="B8" s="156" t="s">
        <v>167</v>
      </c>
    </row>
    <row r="9" spans="1:3" x14ac:dyDescent="0.25">
      <c r="A9" s="155" t="s">
        <v>164</v>
      </c>
      <c r="B9" s="155" t="s">
        <v>84</v>
      </c>
    </row>
    <row r="10" spans="1:3" x14ac:dyDescent="0.25">
      <c r="A10" s="155" t="s">
        <v>163</v>
      </c>
      <c r="B10" s="143" t="s">
        <v>74</v>
      </c>
    </row>
    <row r="11" spans="1:3" x14ac:dyDescent="0.25">
      <c r="A11" s="155" t="s">
        <v>162</v>
      </c>
      <c r="B11" s="155" t="s">
        <v>75</v>
      </c>
    </row>
    <row r="12" spans="1:3" x14ac:dyDescent="0.25">
      <c r="A12" s="155" t="s">
        <v>161</v>
      </c>
      <c r="B12" s="155" t="s">
        <v>76</v>
      </c>
    </row>
    <row r="13" spans="1:3" x14ac:dyDescent="0.25">
      <c r="A13" s="155" t="s">
        <v>160</v>
      </c>
      <c r="B13" s="155" t="s">
        <v>15</v>
      </c>
    </row>
    <row r="14" spans="1:3" x14ac:dyDescent="0.25">
      <c r="A14" s="155" t="s">
        <v>159</v>
      </c>
      <c r="B14" s="155" t="s">
        <v>77</v>
      </c>
    </row>
    <row r="15" spans="1:3" x14ac:dyDescent="0.25">
      <c r="A15" s="155" t="s">
        <v>158</v>
      </c>
      <c r="B15" s="155" t="s">
        <v>78</v>
      </c>
    </row>
    <row r="16" spans="1:3" x14ac:dyDescent="0.25">
      <c r="A16" s="155" t="s">
        <v>157</v>
      </c>
      <c r="B16" s="155" t="s">
        <v>14</v>
      </c>
    </row>
    <row r="17" spans="1:2" x14ac:dyDescent="0.25">
      <c r="A17" s="155" t="s">
        <v>156</v>
      </c>
      <c r="B17" s="155" t="s">
        <v>13</v>
      </c>
    </row>
    <row r="18" spans="1:2" x14ac:dyDescent="0.25">
      <c r="A18" s="155" t="s">
        <v>155</v>
      </c>
      <c r="B18" s="155"/>
    </row>
    <row r="19" spans="1:2" x14ac:dyDescent="0.25">
      <c r="A19" s="155" t="s">
        <v>154</v>
      </c>
      <c r="B19" s="156" t="s">
        <v>168</v>
      </c>
    </row>
    <row r="20" spans="1:2" x14ac:dyDescent="0.25">
      <c r="A20" s="155" t="s">
        <v>153</v>
      </c>
      <c r="B20" s="155" t="s">
        <v>84</v>
      </c>
    </row>
    <row r="21" spans="1:2" x14ac:dyDescent="0.25">
      <c r="A21" s="155" t="s">
        <v>152</v>
      </c>
      <c r="B21" s="143" t="s">
        <v>79</v>
      </c>
    </row>
    <row r="22" spans="1:2" x14ac:dyDescent="0.25">
      <c r="A22" s="155" t="s">
        <v>151</v>
      </c>
      <c r="B22" s="155" t="s">
        <v>80</v>
      </c>
    </row>
    <row r="23" spans="1:2" x14ac:dyDescent="0.25">
      <c r="A23" s="155" t="s">
        <v>150</v>
      </c>
      <c r="B23" s="155" t="s">
        <v>81</v>
      </c>
    </row>
    <row r="24" spans="1:2" x14ac:dyDescent="0.25">
      <c r="A24" s="155" t="s">
        <v>149</v>
      </c>
      <c r="B24" s="155" t="s">
        <v>82</v>
      </c>
    </row>
    <row r="25" spans="1:2" x14ac:dyDescent="0.25">
      <c r="A25" s="155" t="s">
        <v>148</v>
      </c>
      <c r="B25" s="155" t="s">
        <v>83</v>
      </c>
    </row>
    <row r="26" spans="1:2" x14ac:dyDescent="0.25">
      <c r="A26" s="155" t="s">
        <v>146</v>
      </c>
      <c r="B26" s="155"/>
    </row>
    <row r="27" spans="1:2" x14ac:dyDescent="0.25">
      <c r="A27" s="155" t="s">
        <v>145</v>
      </c>
      <c r="B27" s="156" t="s">
        <v>169</v>
      </c>
    </row>
    <row r="28" spans="1:2" x14ac:dyDescent="0.25">
      <c r="A28" s="155" t="s">
        <v>144</v>
      </c>
      <c r="B28" s="155" t="s">
        <v>84</v>
      </c>
    </row>
    <row r="29" spans="1:2" x14ac:dyDescent="0.25">
      <c r="A29" s="155" t="s">
        <v>138</v>
      </c>
      <c r="B29" s="155" t="s">
        <v>70</v>
      </c>
    </row>
    <row r="30" spans="1:2" x14ac:dyDescent="0.25">
      <c r="A30" s="155" t="s">
        <v>139</v>
      </c>
      <c r="B30" s="155" t="s">
        <v>71</v>
      </c>
    </row>
    <row r="31" spans="1:2" x14ac:dyDescent="0.25">
      <c r="A31" s="155" t="s">
        <v>140</v>
      </c>
      <c r="B31" s="155" t="s">
        <v>72</v>
      </c>
    </row>
    <row r="32" spans="1:2" x14ac:dyDescent="0.25">
      <c r="A32" s="155" t="s">
        <v>135</v>
      </c>
      <c r="B32" s="155" t="s">
        <v>181</v>
      </c>
    </row>
    <row r="33" spans="1:2" x14ac:dyDescent="0.25">
      <c r="A33" s="155" t="s">
        <v>136</v>
      </c>
      <c r="B33" s="155" t="s">
        <v>182</v>
      </c>
    </row>
    <row r="34" spans="1:2" x14ac:dyDescent="0.25">
      <c r="A34" s="155" t="s">
        <v>137</v>
      </c>
      <c r="B34" s="155" t="s">
        <v>183</v>
      </c>
    </row>
    <row r="35" spans="1:2" x14ac:dyDescent="0.25">
      <c r="A35" s="155" t="s">
        <v>123</v>
      </c>
      <c r="B35" s="155"/>
    </row>
    <row r="36" spans="1:2" x14ac:dyDescent="0.25">
      <c r="A36" s="155" t="s">
        <v>124</v>
      </c>
      <c r="B36" s="156" t="s">
        <v>170</v>
      </c>
    </row>
    <row r="37" spans="1:2" x14ac:dyDescent="0.25">
      <c r="A37" s="155" t="s">
        <v>48</v>
      </c>
      <c r="B37" s="155" t="s">
        <v>84</v>
      </c>
    </row>
    <row r="38" spans="1:2" x14ac:dyDescent="0.25">
      <c r="A38" s="155" t="s">
        <v>49</v>
      </c>
      <c r="B38" s="155" t="s">
        <v>73</v>
      </c>
    </row>
    <row r="39" spans="1:2" x14ac:dyDescent="0.25">
      <c r="A39" s="155" t="s">
        <v>50</v>
      </c>
      <c r="B39" s="155" t="s">
        <v>184</v>
      </c>
    </row>
    <row r="40" spans="1:2" x14ac:dyDescent="0.25">
      <c r="A40" s="155" t="s">
        <v>51</v>
      </c>
      <c r="B40" s="155" t="s">
        <v>185</v>
      </c>
    </row>
    <row r="41" spans="1:2" x14ac:dyDescent="0.25">
      <c r="A41" s="155" t="s">
        <v>52</v>
      </c>
      <c r="B41" s="155" t="s">
        <v>186</v>
      </c>
    </row>
    <row r="42" spans="1:2" x14ac:dyDescent="0.25">
      <c r="A42" s="155" t="s">
        <v>53</v>
      </c>
      <c r="B42" s="155"/>
    </row>
    <row r="43" spans="1:2" x14ac:dyDescent="0.25">
      <c r="A43" s="155" t="s">
        <v>54</v>
      </c>
      <c r="B43" s="156" t="s">
        <v>171</v>
      </c>
    </row>
    <row r="44" spans="1:2" x14ac:dyDescent="0.25">
      <c r="A44" s="155" t="s">
        <v>55</v>
      </c>
      <c r="B44" s="155" t="s">
        <v>84</v>
      </c>
    </row>
    <row r="45" spans="1:2" x14ac:dyDescent="0.25">
      <c r="A45" s="155" t="s">
        <v>56</v>
      </c>
      <c r="B45" s="155" t="s">
        <v>12</v>
      </c>
    </row>
    <row r="46" spans="1:2" x14ac:dyDescent="0.25">
      <c r="A46" s="155" t="s">
        <v>57</v>
      </c>
      <c r="B46" s="155" t="s">
        <v>10</v>
      </c>
    </row>
    <row r="47" spans="1:2" x14ac:dyDescent="0.25">
      <c r="A47" s="155" t="s">
        <v>147</v>
      </c>
      <c r="B47" s="155" t="s">
        <v>11</v>
      </c>
    </row>
    <row r="48" spans="1:2" x14ac:dyDescent="0.25">
      <c r="B48" s="155"/>
    </row>
    <row r="49" spans="1:2" x14ac:dyDescent="0.25">
      <c r="A49" s="156" t="s">
        <v>37</v>
      </c>
      <c r="B49" s="156" t="s">
        <v>172</v>
      </c>
    </row>
    <row r="50" spans="1:2" x14ac:dyDescent="0.25">
      <c r="A50" s="155" t="s">
        <v>38</v>
      </c>
      <c r="B50" s="155" t="s">
        <v>84</v>
      </c>
    </row>
    <row r="51" spans="1:2" x14ac:dyDescent="0.25">
      <c r="A51" s="155"/>
      <c r="B51" s="155" t="s">
        <v>188</v>
      </c>
    </row>
    <row r="52" spans="1:2" x14ac:dyDescent="0.25">
      <c r="A52" s="156" t="s">
        <v>40</v>
      </c>
      <c r="B52" s="155" t="s">
        <v>189</v>
      </c>
    </row>
    <row r="53" spans="1:2" x14ac:dyDescent="0.25">
      <c r="A53" s="155" t="s">
        <v>34</v>
      </c>
      <c r="B53" s="155" t="s">
        <v>16</v>
      </c>
    </row>
    <row r="54" spans="1:2" x14ac:dyDescent="0.25">
      <c r="A54" s="155"/>
      <c r="B54" s="155"/>
    </row>
    <row r="55" spans="1:2" x14ac:dyDescent="0.25">
      <c r="A55" s="156" t="s">
        <v>114</v>
      </c>
      <c r="B55" s="156" t="s">
        <v>173</v>
      </c>
    </row>
    <row r="56" spans="1:2" x14ac:dyDescent="0.25">
      <c r="A56" s="155" t="s">
        <v>115</v>
      </c>
      <c r="B56" s="155" t="s">
        <v>84</v>
      </c>
    </row>
    <row r="57" spans="1:2" x14ac:dyDescent="0.25">
      <c r="A57" s="155" t="s">
        <v>116</v>
      </c>
      <c r="B57" s="155" t="s">
        <v>19</v>
      </c>
    </row>
    <row r="58" spans="1:2" x14ac:dyDescent="0.25">
      <c r="A58" s="155" t="s">
        <v>117</v>
      </c>
      <c r="B58" s="155" t="s">
        <v>20</v>
      </c>
    </row>
    <row r="59" spans="1:2" x14ac:dyDescent="0.25">
      <c r="A59" s="155" t="s">
        <v>118</v>
      </c>
      <c r="B59" s="155" t="s">
        <v>21</v>
      </c>
    </row>
    <row r="60" spans="1:2" x14ac:dyDescent="0.25">
      <c r="A60" s="155" t="s">
        <v>119</v>
      </c>
      <c r="B60" s="155"/>
    </row>
    <row r="61" spans="1:2" x14ac:dyDescent="0.25">
      <c r="A61" s="155" t="s">
        <v>120</v>
      </c>
      <c r="B61" s="156" t="s">
        <v>174</v>
      </c>
    </row>
    <row r="62" spans="1:2" x14ac:dyDescent="0.25">
      <c r="A62" s="155" t="s">
        <v>141</v>
      </c>
      <c r="B62" s="155" t="s">
        <v>84</v>
      </c>
    </row>
    <row r="63" spans="1:2" x14ac:dyDescent="0.25">
      <c r="A63" s="155" t="s">
        <v>142</v>
      </c>
      <c r="B63" s="155" t="s">
        <v>22</v>
      </c>
    </row>
    <row r="64" spans="1:2" x14ac:dyDescent="0.25">
      <c r="A64" s="155" t="s">
        <v>122</v>
      </c>
      <c r="B64" s="155" t="s">
        <v>133</v>
      </c>
    </row>
    <row r="65" spans="1:2" x14ac:dyDescent="0.25">
      <c r="A65" s="155"/>
      <c r="B65" s="155" t="s">
        <v>101</v>
      </c>
    </row>
    <row r="66" spans="1:2" x14ac:dyDescent="0.25">
      <c r="A66" s="156" t="s">
        <v>89</v>
      </c>
      <c r="B66" s="155" t="s">
        <v>23</v>
      </c>
    </row>
    <row r="67" spans="1:2" x14ac:dyDescent="0.25">
      <c r="A67" s="155" t="s">
        <v>90</v>
      </c>
      <c r="B67" s="155" t="s">
        <v>24</v>
      </c>
    </row>
    <row r="68" spans="1:2" x14ac:dyDescent="0.25">
      <c r="A68" s="155" t="s">
        <v>91</v>
      </c>
      <c r="B68" s="143" t="s">
        <v>25</v>
      </c>
    </row>
    <row r="69" spans="1:2" x14ac:dyDescent="0.25">
      <c r="A69" s="155" t="s">
        <v>92</v>
      </c>
      <c r="B69" s="155" t="s">
        <v>26</v>
      </c>
    </row>
    <row r="70" spans="1:2" x14ac:dyDescent="0.25">
      <c r="A70" s="155" t="s">
        <v>93</v>
      </c>
      <c r="B70" s="155" t="s">
        <v>19</v>
      </c>
    </row>
    <row r="71" spans="1:2" x14ac:dyDescent="0.25">
      <c r="B71" s="155" t="s">
        <v>20</v>
      </c>
    </row>
    <row r="72" spans="1:2" x14ac:dyDescent="0.25">
      <c r="A72" s="156" t="s">
        <v>193</v>
      </c>
      <c r="B72" s="155" t="s">
        <v>27</v>
      </c>
    </row>
    <row r="73" spans="1:2" x14ac:dyDescent="0.25">
      <c r="A73" s="167" t="s">
        <v>191</v>
      </c>
      <c r="B73" s="155" t="s">
        <v>21</v>
      </c>
    </row>
    <row r="74" spans="1:2" x14ac:dyDescent="0.25">
      <c r="A74" s="167">
        <f>SUM('Degree Requirements'!F16:F42,'Degree Requirements'!M16:M28)</f>
        <v>0</v>
      </c>
      <c r="B74" s="155" t="s">
        <v>28</v>
      </c>
    </row>
    <row r="75" spans="1:2" x14ac:dyDescent="0.25">
      <c r="A75" s="167" t="s">
        <v>192</v>
      </c>
      <c r="B75" s="155" t="s">
        <v>29</v>
      </c>
    </row>
    <row r="76" spans="1:2" x14ac:dyDescent="0.25">
      <c r="A76">
        <f>SUM('Degree Requirements'!G16:G42,'Degree Requirements'!N16:N28)</f>
        <v>0</v>
      </c>
    </row>
    <row r="77" spans="1:2" x14ac:dyDescent="0.25">
      <c r="B77" s="163"/>
    </row>
    <row r="78" spans="1:2" x14ac:dyDescent="0.25">
      <c r="B78" s="165"/>
    </row>
    <row r="79" spans="1:2" x14ac:dyDescent="0.25">
      <c r="B79" s="165"/>
    </row>
    <row r="80" spans="1:2" x14ac:dyDescent="0.25">
      <c r="B80" s="165"/>
    </row>
    <row r="81" spans="2:2" x14ac:dyDescent="0.25">
      <c r="B81" s="165"/>
    </row>
    <row r="82" spans="2:2" x14ac:dyDescent="0.25">
      <c r="B82" s="165"/>
    </row>
    <row r="83" spans="2:2" x14ac:dyDescent="0.25">
      <c r="B83" s="165"/>
    </row>
    <row r="84" spans="2:2" x14ac:dyDescent="0.25">
      <c r="B84" s="165"/>
    </row>
    <row r="85" spans="2:2" x14ac:dyDescent="0.25">
      <c r="B85" s="165"/>
    </row>
    <row r="86" spans="2:2" x14ac:dyDescent="0.25">
      <c r="B86" s="165"/>
    </row>
    <row r="87" spans="2:2" x14ac:dyDescent="0.25">
      <c r="B87" s="165"/>
    </row>
    <row r="88" spans="2:2" x14ac:dyDescent="0.25">
      <c r="B88" s="165"/>
    </row>
    <row r="89" spans="2:2" x14ac:dyDescent="0.25">
      <c r="B89" s="165"/>
    </row>
    <row r="90" spans="2:2" x14ac:dyDescent="0.25">
      <c r="B90" s="165"/>
    </row>
    <row r="91" spans="2:2" x14ac:dyDescent="0.25">
      <c r="B91" s="165"/>
    </row>
    <row r="92" spans="2:2" x14ac:dyDescent="0.25">
      <c r="B92" s="165"/>
    </row>
    <row r="93" spans="2:2" x14ac:dyDescent="0.25">
      <c r="B93" s="165"/>
    </row>
    <row r="94" spans="2:2" x14ac:dyDescent="0.25">
      <c r="B94" s="165"/>
    </row>
    <row r="113" spans="1:1" x14ac:dyDescent="0.25">
      <c r="A113" s="15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2014-10-09T13:53:57Z</cp:lastPrinted>
  <dcterms:created xsi:type="dcterms:W3CDTF">2012-09-26T18:03:09Z</dcterms:created>
  <dcterms:modified xsi:type="dcterms:W3CDTF">2015-06-30T20:36:31Z</dcterms:modified>
</cp:coreProperties>
</file>