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Core-Major GPA" sheetId="1" r:id="rId1"/>
    <sheet name="ASU-Inst GPA" sheetId="2" r:id="rId2"/>
    <sheet name="B-Tech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<sst xmlns="http://schemas.openxmlformats.org/spreadsheetml/2006/main" count="73" uniqueCount="58">
  <si>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HOURS</t>
  </si>
  <si>
    <t>HOURS X POINTS</t>
  </si>
  <si>
    <t>GPA</t>
  </si>
  <si>
    <t>TOTALS</t>
  </si>
  <si>
    <t>GRADES</t>
  </si>
  <si>
    <t>A (4 pts)</t>
  </si>
  <si>
    <t>B (3 pts)</t>
  </si>
  <si>
    <t>C (2 pts)</t>
  </si>
  <si>
    <t>D (1 pt)</t>
  </si>
  <si>
    <t>F (0 pt)</t>
  </si>
  <si>
    <t xml:space="preserve">To use: </t>
  </si>
  <si>
    <t>Count how many hours of A's you have, and enter that number in the blue square.</t>
  </si>
  <si>
    <t>Count how many hours of B's you have, and enter that number in the green square.</t>
  </si>
  <si>
    <t>Count how many hours of C's you have, and enter that number in the yellow square.</t>
  </si>
  <si>
    <t xml:space="preserve">You're GPA for those hours will show up in the tan square at the bottom. </t>
  </si>
  <si>
    <t>Count how many hours of F's you have, and enter that number in the purple square.</t>
  </si>
  <si>
    <t xml:space="preserve">GPA Requirements: </t>
  </si>
  <si>
    <t>2.25 ASU GPA (just courses you took at ASU-Jonesboro)</t>
  </si>
  <si>
    <t>2.25 Business Core (on your degree plan, from Prin of Acct I down to Strategic Management)</t>
  </si>
  <si>
    <t>2.25 Major</t>
  </si>
  <si>
    <t>2.25 Overall GPA (all ASU and transfer courses together)</t>
  </si>
  <si>
    <t>Count how many hours of D's you have, and enter that number in the pink square.</t>
  </si>
  <si>
    <t>Quality Points</t>
  </si>
  <si>
    <t>GPA Hours</t>
  </si>
  <si>
    <t>Course 1</t>
  </si>
  <si>
    <t>Course 2</t>
  </si>
  <si>
    <t>Course 3</t>
  </si>
  <si>
    <t>Course 4</t>
  </si>
  <si>
    <t>Course 5</t>
  </si>
  <si>
    <t>ASU- Institution</t>
  </si>
  <si>
    <t>New Hours</t>
  </si>
  <si>
    <t>GPA Recalculations</t>
  </si>
  <si>
    <t>Course 6</t>
  </si>
  <si>
    <t>Grades</t>
  </si>
  <si>
    <t>CIT 2543</t>
  </si>
  <si>
    <t>CIT 3533</t>
  </si>
  <si>
    <t>CIT 4453</t>
  </si>
  <si>
    <t>CIT 4503</t>
  </si>
  <si>
    <t>CIT 4513</t>
  </si>
  <si>
    <t>HLTH 2513</t>
  </si>
  <si>
    <t>PE Elective</t>
  </si>
  <si>
    <t>SCED 2514</t>
  </si>
  <si>
    <t>PSY 3703</t>
  </si>
  <si>
    <t>SE 3643</t>
  </si>
  <si>
    <t>EDBU 4533</t>
  </si>
  <si>
    <t>ELCI 4013</t>
  </si>
  <si>
    <t>TIBU 4826</t>
  </si>
  <si>
    <t>Course</t>
  </si>
  <si>
    <t>Quality Pts</t>
  </si>
  <si>
    <t>CIT 4533</t>
  </si>
  <si>
    <t>Pts</t>
  </si>
  <si>
    <t>GPA hrs</t>
  </si>
  <si>
    <t>Grades to Exclude</t>
  </si>
  <si>
    <t>Hours</t>
  </si>
  <si>
    <t>Course 7</t>
  </si>
  <si>
    <t>Odd Hours</t>
  </si>
  <si>
    <t>Current</t>
  </si>
  <si>
    <t>New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</si>
</sst>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7" borderId="11" xfId="0" applyFill="1" applyBorder="1" applyAlignment="1">
      <alignment/>
    </xf>
    <xf numFmtId="168" fontId="4" fillId="38" borderId="1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1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2" sqref="C12:E13"/>
    </sheetView>
  </sheetViews>
  <sheetFormatPr defaultColWidth="9.140625" defaultRowHeight="12.75"/>
  <cols>
    <col min="1" max="1" width="26.7109375" style="0" bestFit="1" customWidth="1"/>
    <col min="2" max="2" width="10.421875" style="0" customWidth="1"/>
    <col min="3" max="3" width="10.57421875" style="0" customWidth="1"/>
    <col min="4" max="5" width="10.7109375" style="0" customWidth="1"/>
    <col min="6" max="6" width="10.8515625" style="0" customWidth="1"/>
    <col min="7" max="7" width="10.7109375" style="0" customWidth="1"/>
  </cols>
  <sheetData>
    <row r="1" spans="1:7" ht="18">
      <c r="A1" s="11" t="s">
        <v>10</v>
      </c>
      <c r="G1" s="4"/>
    </row>
    <row r="2" spans="1:7" ht="12.75">
      <c r="A2" s="12" t="s">
        <v>11</v>
      </c>
      <c r="B2" s="12"/>
      <c r="C2" s="12"/>
      <c r="D2" s="12"/>
      <c r="E2" s="12"/>
      <c r="F2" s="12"/>
      <c r="G2" s="4"/>
    </row>
    <row r="3" spans="1:7" ht="12.75">
      <c r="A3" s="12" t="s">
        <v>12</v>
      </c>
      <c r="B3" s="12"/>
      <c r="C3" s="12"/>
      <c r="D3" s="12"/>
      <c r="E3" s="12"/>
      <c r="F3" s="12"/>
      <c r="G3" s="4"/>
    </row>
    <row r="4" spans="1:7" ht="12.75">
      <c r="A4" s="12" t="s">
        <v>13</v>
      </c>
      <c r="B4" s="12"/>
      <c r="C4" s="12"/>
      <c r="D4" s="12"/>
      <c r="E4" s="12"/>
      <c r="F4" s="12"/>
      <c r="G4" s="4"/>
    </row>
    <row r="5" spans="1:6" ht="12.75">
      <c r="A5" s="12" t="s">
        <v>21</v>
      </c>
      <c r="B5" s="12"/>
      <c r="C5" s="12"/>
      <c r="D5" s="12"/>
      <c r="E5" s="12"/>
      <c r="F5" s="12"/>
    </row>
    <row r="6" spans="1:6" ht="12.75">
      <c r="A6" s="12" t="s">
        <v>15</v>
      </c>
      <c r="B6" s="12"/>
      <c r="C6" s="12"/>
      <c r="D6" s="12"/>
      <c r="E6" s="12"/>
      <c r="F6" s="12"/>
    </row>
    <row r="7" spans="1:6" ht="12.75">
      <c r="A7" s="12" t="s">
        <v>14</v>
      </c>
      <c r="B7" s="12"/>
      <c r="C7" s="12"/>
      <c r="D7" s="12"/>
      <c r="E7" s="12"/>
      <c r="F7" s="12"/>
    </row>
    <row r="8" ht="12.75">
      <c r="A8" s="6"/>
    </row>
    <row r="9" spans="1:6" s="2" customFormat="1" ht="12.75">
      <c r="A9" s="4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</row>
    <row r="10" ht="12.75">
      <c r="A10" s="2"/>
    </row>
    <row r="11" spans="1:5" s="1" customFormat="1" ht="12.75">
      <c r="A11" s="3"/>
      <c r="B11" s="36"/>
      <c r="E11" s="2"/>
    </row>
    <row r="12" spans="1:6" s="1" customFormat="1" ht="12.75">
      <c r="A12" s="3"/>
      <c r="B12" s="7"/>
      <c r="C12" s="8"/>
      <c r="D12" s="9"/>
      <c r="E12" s="33"/>
      <c r="F12" s="10"/>
    </row>
    <row r="13" spans="1:5" s="14" customFormat="1" ht="12.75">
      <c r="A13" s="16"/>
      <c r="B13" s="15"/>
      <c r="C13" s="15"/>
      <c r="D13" s="15"/>
      <c r="E13" s="34"/>
    </row>
    <row r="14" spans="1:7" s="1" customFormat="1" ht="18">
      <c r="A14" s="13" t="s">
        <v>16</v>
      </c>
      <c r="G14" s="1">
        <f>SUM(B12:F12)</f>
        <v>0</v>
      </c>
    </row>
    <row r="15" s="1" customFormat="1" ht="12.75">
      <c r="A15" s="3" t="s">
        <v>17</v>
      </c>
    </row>
    <row r="16" s="1" customFormat="1" ht="12.75">
      <c r="A16" s="3" t="s">
        <v>20</v>
      </c>
    </row>
    <row r="17" s="1" customFormat="1" ht="12.75">
      <c r="A17" s="3" t="s">
        <v>18</v>
      </c>
    </row>
    <row r="18" s="1" customFormat="1" ht="12.75">
      <c r="A18" s="3" t="s">
        <v>19</v>
      </c>
    </row>
    <row r="19" spans="1:7" s="1" customFormat="1" ht="12.75">
      <c r="A19" s="3"/>
      <c r="G19" s="2" t="s">
        <v>3</v>
      </c>
    </row>
    <row r="20" spans="1:7" s="1" customFormat="1" ht="12.75">
      <c r="A20" s="3" t="s">
        <v>0</v>
      </c>
      <c r="B20" s="1">
        <f>SUM(B11:B19)</f>
        <v>0</v>
      </c>
      <c r="C20" s="1">
        <f>SUM(C11:C19)</f>
        <v>0</v>
      </c>
      <c r="D20" s="1">
        <f>SUM(D11:D19)</f>
        <v>0</v>
      </c>
      <c r="E20" s="1">
        <f>SUM(E11:E19)</f>
        <v>0</v>
      </c>
      <c r="F20" s="1">
        <f>SUM(F11:F19)</f>
        <v>0</v>
      </c>
      <c r="G20" s="1">
        <f>SUM(B20:F20)</f>
        <v>0</v>
      </c>
    </row>
    <row r="21" spans="1:7" s="1" customFormat="1" ht="13.5" thickBot="1">
      <c r="A21" s="3" t="s">
        <v>1</v>
      </c>
      <c r="B21" s="1">
        <f>B20*4</f>
        <v>0</v>
      </c>
      <c r="C21" s="1">
        <f>C20*3</f>
        <v>0</v>
      </c>
      <c r="D21" s="1">
        <f>D20*2</f>
        <v>0</v>
      </c>
      <c r="E21" s="1">
        <f>E20*1</f>
        <v>0</v>
      </c>
      <c r="F21" s="1">
        <f>F20*0</f>
        <v>0</v>
      </c>
      <c r="G21" s="1">
        <f>SUM(B21:F21)</f>
        <v>0</v>
      </c>
    </row>
    <row r="22" spans="1:7" s="1" customFormat="1" ht="13.5" thickBot="1">
      <c r="A22" s="3" t="s">
        <v>2</v>
      </c>
      <c r="G22" s="35" t="e">
        <f>G21/G20</f>
        <v>#DIV/0!</v>
      </c>
    </row>
    <row r="24" ht="13.5" thickBot="1"/>
    <row r="25" spans="1:7" ht="13.5" thickBot="1">
      <c r="A25" s="31">
        <f ca="1">NOW()</f>
        <v>42773.67033530093</v>
      </c>
      <c r="F25" t="s">
        <v>53</v>
      </c>
      <c r="G25" s="28">
        <f>SUM(B12,C12,D12,E12)*3</f>
        <v>0</v>
      </c>
    </row>
    <row r="27" spans="1:6" ht="15.75">
      <c r="A27" s="5"/>
      <c r="B27" s="5"/>
      <c r="C27" s="5"/>
      <c r="D27" s="5"/>
      <c r="E27" s="5"/>
      <c r="F27" s="5"/>
    </row>
    <row r="28" spans="1:6" ht="15.75">
      <c r="A28" s="30"/>
      <c r="B28" s="5"/>
      <c r="C28" s="5"/>
      <c r="D28" s="5"/>
      <c r="E28" s="5"/>
      <c r="F28" s="5"/>
    </row>
  </sheetData>
  <sheetProtection/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&amp;LStudent Name_____________&amp;C&amp;"Arial,Bold"&amp;12GPA CALC SHEET&amp;R&amp;D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57421875" style="0" customWidth="1"/>
    <col min="3" max="3" width="8.57421875" style="0" customWidth="1"/>
    <col min="4" max="7" width="8.57421875" style="0" bestFit="1" customWidth="1"/>
    <col min="8" max="8" width="8.8515625" style="0" customWidth="1"/>
    <col min="9" max="9" width="8.00390625" style="0" bestFit="1" customWidth="1"/>
    <col min="10" max="10" width="7.140625" style="0" bestFit="1" customWidth="1"/>
    <col min="11" max="11" width="8.8515625" style="0" bestFit="1" customWidth="1"/>
    <col min="12" max="12" width="7.140625" style="0" bestFit="1" customWidth="1"/>
  </cols>
  <sheetData>
    <row r="1" spans="1:13" ht="15">
      <c r="A1" s="18"/>
      <c r="B1" s="18"/>
      <c r="C1" s="18"/>
      <c r="D1" s="37" t="s">
        <v>31</v>
      </c>
      <c r="E1" s="37"/>
      <c r="F1" s="37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30">
      <c r="A3" s="20" t="s">
        <v>29</v>
      </c>
      <c r="B3" s="20" t="s">
        <v>30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32</v>
      </c>
      <c r="I3" s="20" t="s">
        <v>55</v>
      </c>
      <c r="J3" s="20" t="s">
        <v>55</v>
      </c>
      <c r="K3" s="20" t="s">
        <v>22</v>
      </c>
      <c r="L3" s="20" t="s">
        <v>23</v>
      </c>
      <c r="M3" s="20" t="s">
        <v>2</v>
      </c>
      <c r="N3" s="18"/>
      <c r="O3" s="18"/>
    </row>
    <row r="4" spans="1:15" ht="15">
      <c r="A4" s="21"/>
      <c r="B4" s="22"/>
      <c r="C4" s="21"/>
      <c r="D4" s="21"/>
      <c r="E4" s="21"/>
      <c r="F4" s="21"/>
      <c r="G4" s="21"/>
      <c r="H4" s="21"/>
      <c r="I4" s="21"/>
      <c r="J4" s="21"/>
      <c r="K4" s="22"/>
      <c r="L4" s="22"/>
      <c r="M4" s="23" t="e">
        <f>K4/L4</f>
        <v>#DIV/0!</v>
      </c>
      <c r="N4" s="18" t="s">
        <v>56</v>
      </c>
      <c r="O4" s="18"/>
    </row>
    <row r="5" spans="1:15" ht="15.75">
      <c r="A5" s="21" t="s">
        <v>33</v>
      </c>
      <c r="B5" s="25"/>
      <c r="C5" s="24"/>
      <c r="D5" s="24"/>
      <c r="E5" s="24"/>
      <c r="F5" s="24"/>
      <c r="G5" s="24"/>
      <c r="H5" s="24"/>
      <c r="I5" s="24"/>
      <c r="J5" s="24"/>
      <c r="K5" s="21"/>
      <c r="L5" s="21"/>
      <c r="M5" s="23"/>
      <c r="N5" s="18"/>
      <c r="O5" s="18"/>
    </row>
    <row r="6" spans="1:15" ht="15">
      <c r="A6" s="21"/>
      <c r="B6" s="21"/>
      <c r="C6" s="21">
        <f aca="true" t="shared" si="0" ref="C6:H6">IF(C5="A",3*4,IF(C5="B",3*3,IF(C5="C",3*2,IF(C5="D",3*1,0))))</f>
        <v>0</v>
      </c>
      <c r="D6" s="21">
        <f t="shared" si="0"/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>IF(I5="A",I4*4,IF(I5="B",I4*3,IF(I5="C",I4*2,IF(I5="D",I4*1,0))))</f>
        <v>0</v>
      </c>
      <c r="J6" s="21">
        <f>IF(J5="A",J4*4,IF(J5="B",J4*3,IF(J5="C",J4*2,IF(J5="D",J4*1,0))))</f>
        <v>0</v>
      </c>
      <c r="K6" s="21">
        <f>K4+(SUM(C6:J6))</f>
        <v>0</v>
      </c>
      <c r="L6" s="21">
        <f>L4+B4</f>
        <v>0</v>
      </c>
      <c r="M6" s="29" t="e">
        <f>K6/L6</f>
        <v>#DIV/0!</v>
      </c>
      <c r="N6" s="18" t="s">
        <v>57</v>
      </c>
      <c r="O6" s="18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</row>
    <row r="8" spans="1:13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</row>
    <row r="9" spans="1:13" ht="15">
      <c r="A9" s="27"/>
      <c r="B9" s="27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</row>
    <row r="10" spans="1:13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</row>
    <row r="11" spans="1:13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</row>
    <row r="12" spans="1:13" ht="30">
      <c r="A12" s="20" t="s">
        <v>52</v>
      </c>
      <c r="B12" s="20" t="s">
        <v>24</v>
      </c>
      <c r="C12" s="20" t="s">
        <v>25</v>
      </c>
      <c r="D12" s="20" t="s">
        <v>26</v>
      </c>
      <c r="E12" s="20" t="s">
        <v>27</v>
      </c>
      <c r="F12" s="20" t="s">
        <v>28</v>
      </c>
      <c r="G12" s="20" t="s">
        <v>32</v>
      </c>
      <c r="H12" s="20" t="s">
        <v>54</v>
      </c>
      <c r="I12" s="20" t="s">
        <v>22</v>
      </c>
      <c r="J12" s="20" t="s">
        <v>23</v>
      </c>
      <c r="K12" s="20" t="s">
        <v>2</v>
      </c>
      <c r="L12" s="18"/>
      <c r="M12" s="18"/>
    </row>
    <row r="13" spans="1:13" ht="15">
      <c r="A13" s="21" t="s">
        <v>53</v>
      </c>
      <c r="B13" s="21"/>
      <c r="C13" s="21"/>
      <c r="D13" s="21"/>
      <c r="E13" s="21"/>
      <c r="F13" s="21"/>
      <c r="G13" s="21"/>
      <c r="H13" s="21"/>
      <c r="I13" s="22">
        <f>K6</f>
        <v>0</v>
      </c>
      <c r="J13" s="22">
        <f>L6</f>
        <v>0</v>
      </c>
      <c r="K13" s="23" t="e">
        <f>I13/J13</f>
        <v>#DIV/0!</v>
      </c>
      <c r="L13" s="18"/>
      <c r="M13" s="18"/>
    </row>
    <row r="14" spans="1:11" ht="15.75">
      <c r="A14" s="21" t="s">
        <v>33</v>
      </c>
      <c r="B14" s="24"/>
      <c r="C14" s="24"/>
      <c r="D14" s="24"/>
      <c r="E14" s="24"/>
      <c r="F14" s="24"/>
      <c r="G14" s="24"/>
      <c r="H14" s="24"/>
      <c r="I14" s="21"/>
      <c r="J14" s="21"/>
      <c r="K14" s="23"/>
    </row>
    <row r="15" spans="1:11" ht="15">
      <c r="A15" s="21"/>
      <c r="B15" s="21">
        <f>IF(B14="A",B13*4,IF(B14="B",B13*3,IF(B14="C",B13*2,IF(B14="D",B13*1,0))))</f>
        <v>0</v>
      </c>
      <c r="C15" s="21">
        <f aca="true" t="shared" si="1" ref="C15:H15">IF(C14="A",C13*4,IF(C14="B",C13*3,IF(C14="C",C13*2,IF(C14="D",C13*1,0))))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>I13-(SUM(B15:H15))</f>
        <v>0</v>
      </c>
      <c r="J15" s="21">
        <f>J13-(SUM(B13:H13))</f>
        <v>0</v>
      </c>
      <c r="K15" s="29" t="e">
        <f>I15/J15</f>
        <v>#DIV/0!</v>
      </c>
    </row>
    <row r="16" ht="12.75">
      <c r="K16" s="17"/>
    </row>
    <row r="17" ht="12.75">
      <c r="K17" s="17"/>
    </row>
    <row r="18" spans="1:11" ht="12.75">
      <c r="A18" s="38">
        <f ca="1">NOW()</f>
        <v>42773.67033530093</v>
      </c>
      <c r="B18" s="38"/>
      <c r="K18" s="17"/>
    </row>
    <row r="19" spans="1:11" ht="12.75">
      <c r="A19" s="32"/>
      <c r="K19" s="17"/>
    </row>
    <row r="20" ht="12.75">
      <c r="K20" s="17"/>
    </row>
    <row r="21" ht="12.75">
      <c r="K21" s="17"/>
    </row>
    <row r="22" ht="12.75">
      <c r="K22" s="17"/>
    </row>
    <row r="23" ht="12.75">
      <c r="K23" s="17"/>
    </row>
    <row r="24" ht="12.75">
      <c r="K24" s="17"/>
    </row>
    <row r="25" ht="12.75">
      <c r="K25" s="17"/>
    </row>
    <row r="26" ht="12.75">
      <c r="K26" s="17"/>
    </row>
    <row r="27" ht="12.75">
      <c r="K27" s="17"/>
    </row>
    <row r="28" ht="12.75">
      <c r="K28" s="17"/>
    </row>
  </sheetData>
  <sheetProtection/>
  <mergeCells count="2">
    <mergeCell ref="D1:F1"/>
    <mergeCell ref="A18:B1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B2" sqref="B2"/>
    </sheetView>
  </sheetViews>
  <sheetFormatPr defaultColWidth="9.140625" defaultRowHeight="12.75"/>
  <cols>
    <col min="17" max="17" width="7.7109375" style="0" customWidth="1"/>
  </cols>
  <sheetData>
    <row r="1" spans="1:18" ht="30">
      <c r="A1" s="20" t="s">
        <v>47</v>
      </c>
      <c r="B1" s="20" t="s">
        <v>34</v>
      </c>
      <c r="C1" s="20" t="s">
        <v>35</v>
      </c>
      <c r="D1" s="20" t="s">
        <v>36</v>
      </c>
      <c r="E1" s="20" t="s">
        <v>49</v>
      </c>
      <c r="F1" s="20" t="s">
        <v>37</v>
      </c>
      <c r="G1" s="20" t="s">
        <v>38</v>
      </c>
      <c r="H1" s="20" t="s">
        <v>39</v>
      </c>
      <c r="I1" s="20" t="s">
        <v>40</v>
      </c>
      <c r="J1" s="20" t="s">
        <v>41</v>
      </c>
      <c r="K1" s="20" t="s">
        <v>42</v>
      </c>
      <c r="L1" s="20" t="s">
        <v>43</v>
      </c>
      <c r="M1" s="20" t="s">
        <v>44</v>
      </c>
      <c r="N1" s="20" t="s">
        <v>45</v>
      </c>
      <c r="O1" s="20" t="s">
        <v>46</v>
      </c>
      <c r="P1" s="20" t="s">
        <v>48</v>
      </c>
      <c r="Q1" s="20" t="s">
        <v>2</v>
      </c>
      <c r="R1" s="18"/>
    </row>
    <row r="2" spans="1:18" ht="15.75">
      <c r="A2" s="21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6" t="e">
        <f>$P$3/$P$4</f>
        <v>#DIV/0!</v>
      </c>
      <c r="R2" s="18"/>
    </row>
    <row r="3" spans="1:18" ht="15">
      <c r="A3" s="21" t="s">
        <v>50</v>
      </c>
      <c r="B3" s="21">
        <f aca="true" t="shared" si="0" ref="B3:N3">IF(B2="A",3*4,IF(B2="B",3*3,IF(B2="C",3*2,IF(B2="D",3*1,0))))</f>
        <v>0</v>
      </c>
      <c r="C3" s="21">
        <f t="shared" si="0"/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>IF(I2="A",1*4,IF(I2="B",1*3,IF(I2="C",1*2,IF(I2="D",1*1,0))))</f>
        <v>0</v>
      </c>
      <c r="J3" s="21">
        <f>IF(J2="A",4*4,IF(J2="B",4*3,IF(J2="C",4*2,IF(J2="D",4*1,0))))</f>
        <v>0</v>
      </c>
      <c r="K3" s="21">
        <f t="shared" si="0"/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1">
        <f>IF(O2="A",12*4,IF(O2="B",12*3,IF(O2="C",12*2,IF(O2="D",12*1,0))))</f>
        <v>0</v>
      </c>
      <c r="P3" s="21">
        <f>SUM(B3:O3)</f>
        <v>0</v>
      </c>
      <c r="Q3" s="23"/>
      <c r="R3" s="18"/>
    </row>
    <row r="4" spans="1:18" ht="15">
      <c r="A4" s="21" t="s">
        <v>51</v>
      </c>
      <c r="B4" s="21">
        <f>IF(B3&gt;0,3,0)</f>
        <v>0</v>
      </c>
      <c r="C4" s="21">
        <f aca="true" t="shared" si="1" ref="C4:N4">IF(C3&gt;0,3,0)</f>
        <v>0</v>
      </c>
      <c r="D4" s="21">
        <f t="shared" si="1"/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>IF(I3&gt;0,1,0)</f>
        <v>0</v>
      </c>
      <c r="J4" s="21">
        <f>IF(J3&gt;0,4,0)</f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>IF(O3&gt;0,12,0)</f>
        <v>0</v>
      </c>
      <c r="P4" s="21">
        <f>SUM(B4:O4)</f>
        <v>0</v>
      </c>
      <c r="Q4" s="23"/>
      <c r="R4" s="18"/>
    </row>
    <row r="5" spans="1:18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8"/>
    </row>
    <row r="6" spans="1:18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</row>
    <row r="7" spans="1:18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ldespain</dc:creator>
  <cp:keywords/>
  <dc:description/>
  <cp:lastModifiedBy>CHRISTINE D PERRY</cp:lastModifiedBy>
  <cp:lastPrinted>2017-02-07T15:37:58Z</cp:lastPrinted>
  <dcterms:created xsi:type="dcterms:W3CDTF">2003-07-03T14:17:04Z</dcterms:created>
  <dcterms:modified xsi:type="dcterms:W3CDTF">2017-02-07T22:05:18Z</dcterms:modified>
  <cp:category/>
  <cp:version/>
  <cp:contentType/>
  <cp:contentStatus/>
</cp:coreProperties>
</file>